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Николаевка\№ 12 внес изм\"/>
    </mc:Choice>
  </mc:AlternateContent>
  <bookViews>
    <workbookView xWindow="120" yWindow="75" windowWidth="12120" windowHeight="9120"/>
  </bookViews>
  <sheets>
    <sheet name="прил 1" sheetId="1" r:id="rId1"/>
    <sheet name="прил 5" sheetId="4" r:id="rId2"/>
    <sheet name="прил 6" sheetId="3" r:id="rId3"/>
    <sheet name="прил 7" sheetId="5" r:id="rId4"/>
    <sheet name="прил 8" sheetId="6" r:id="rId5"/>
  </sheets>
  <calcPr calcId="152511"/>
</workbook>
</file>

<file path=xl/calcChain.xml><?xml version="1.0" encoding="utf-8"?>
<calcChain xmlns="http://schemas.openxmlformats.org/spreadsheetml/2006/main">
  <c r="AA42" i="6" l="1"/>
  <c r="Z42" i="6"/>
  <c r="Y42" i="6"/>
  <c r="D12" i="3"/>
  <c r="E12" i="3"/>
  <c r="D22" i="3"/>
  <c r="E22" i="3"/>
  <c r="F22" i="3"/>
  <c r="G22" i="3"/>
  <c r="D24" i="3"/>
  <c r="E24" i="3"/>
  <c r="D27" i="3"/>
  <c r="E27" i="3"/>
  <c r="D29" i="3"/>
  <c r="E29" i="3"/>
  <c r="E35" i="3" s="1"/>
  <c r="E20" i="1" s="1"/>
  <c r="E19" i="1" s="1"/>
  <c r="E18" i="1" s="1"/>
  <c r="E17" i="1" s="1"/>
  <c r="D31" i="3"/>
  <c r="E31" i="3"/>
  <c r="D33" i="3"/>
  <c r="E33" i="3"/>
  <c r="C15" i="1"/>
  <c r="C14" i="1"/>
  <c r="C13" i="1" s="1"/>
  <c r="G19" i="1"/>
  <c r="G18" i="1" s="1"/>
  <c r="G17" i="1" s="1"/>
  <c r="F19" i="1"/>
  <c r="F18" i="1" s="1"/>
  <c r="F17" i="1" s="1"/>
  <c r="F15" i="1"/>
  <c r="F14" i="1" s="1"/>
  <c r="F13" i="1" s="1"/>
  <c r="C19" i="1"/>
  <c r="C18" i="1"/>
  <c r="C17" i="1" s="1"/>
  <c r="G15" i="1"/>
  <c r="G14" i="1" s="1"/>
  <c r="G13" i="1" s="1"/>
  <c r="G12" i="1" s="1"/>
  <c r="D16" i="1"/>
  <c r="D15" i="1" s="1"/>
  <c r="D14" i="1" s="1"/>
  <c r="D13" i="1" s="1"/>
  <c r="E16" i="1"/>
  <c r="E15" i="1" s="1"/>
  <c r="E14" i="1" s="1"/>
  <c r="E13" i="1" s="1"/>
  <c r="D35" i="3"/>
  <c r="D20" i="1"/>
  <c r="D19" i="1"/>
  <c r="D18" i="1" s="1"/>
  <c r="D17" i="1" s="1"/>
  <c r="E12" i="1" l="1"/>
  <c r="C12" i="1"/>
  <c r="D12" i="1"/>
  <c r="F12" i="1"/>
</calcChain>
</file>

<file path=xl/sharedStrings.xml><?xml version="1.0" encoding="utf-8"?>
<sst xmlns="http://schemas.openxmlformats.org/spreadsheetml/2006/main" count="539" uniqueCount="370">
  <si>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</si>
  <si>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</si>
  <si>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</si>
  <si>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</si>
  <si>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</si>
  <si>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</si>
  <si>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</si>
  <si>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</si>
  <si>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</si>
  <si>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</si>
  <si>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</si>
  <si>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</si>
  <si>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</si>
  <si>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</si>
  <si>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</si>
  <si>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</si>
  <si>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</si>
  <si>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</si>
  <si>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</si>
  <si>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</si>
  <si>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</si>
  <si>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</si>
  <si>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</si>
  <si>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</si>
  <si>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</si>
  <si>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</si>
  <si>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</si>
  <si>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</si>
  <si>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</si>
  <si>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</si>
  <si>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0100</t>
  </si>
  <si>
    <t>Общегосударственные вопросы</t>
  </si>
  <si>
    <t>0102</t>
  </si>
  <si>
    <t>0104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</si>
  <si>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</si>
  <si>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</si>
  <si>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</si>
  <si>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</si>
  <si>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</si>
  <si>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</si>
  <si>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</si>
  <si>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</si>
  <si>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</si>
  <si>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</si>
  <si>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</si>
  <si>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</si>
  <si>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</si>
  <si>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</si>
  <si>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0800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</si>
  <si>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</si>
  <si>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</si>
  <si>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</si>
  <si>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</si>
  <si>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</si>
  <si>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</si>
  <si>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</si>
  <si>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0113</t>
  </si>
  <si>
    <t>Национальная экономика</t>
  </si>
  <si>
    <t>0400</t>
  </si>
  <si>
    <t>0409</t>
  </si>
  <si>
    <t>Приложение 5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</si>
  <si>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</si>
  <si>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</si>
  <si>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</si>
  <si>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</si>
  <si>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 xml:space="preserve">2016 год </t>
  </si>
  <si>
    <t xml:space="preserve">2017 год </t>
  </si>
  <si>
    <t xml:space="preserve"> по разделам и подразделам расходов классификации расходов  бюджетов</t>
  </si>
  <si>
    <t xml:space="preserve">депутатов Николаевского сельсовета </t>
  </si>
  <si>
    <t>0314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</si>
  <si>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</si>
  <si>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</si>
  <si>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</si>
  <si>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</si>
  <si>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</si>
  <si>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</si>
  <si>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</si>
  <si>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</si>
  <si>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Рапределение бюджетных ассигнований местн бюдж  на 2020 год и на плановый период 2021-2022года</t>
  </si>
  <si>
    <t>на 2020 год плановый период 2021-2022г</t>
  </si>
  <si>
    <t>0107</t>
  </si>
  <si>
    <t>Обеспечение проведения выборов в представительные органы местного самоуправления</t>
  </si>
  <si>
    <t>от 18 декабря 2020г №13</t>
  </si>
  <si>
    <t>от 18 декабря 2020 года №13</t>
  </si>
  <si>
    <t>Поступление доходов в местный бюджет  на 2020 год плановый период 2021-2022 года</t>
  </si>
  <si>
    <t>Наименование показателя</t>
  </si>
  <si>
    <t>Код строки</t>
  </si>
  <si>
    <t>Код дохода по бюджетной классификации                  КГС - код главы совета</t>
  </si>
  <si>
    <t>1</t>
  </si>
  <si>
    <t>2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</si>
  <si>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</si>
  <si>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</si>
  <si>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</si>
  <si>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</si>
  <si>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</si>
  <si>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</si>
  <si>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</si>
  <si>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</si>
  <si>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</si>
  <si>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</si>
  <si>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</si>
  <si>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</si>
  <si>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</si>
  <si>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</si>
  <si>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</si>
  <si>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</si>
  <si>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</si>
  <si>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</si>
  <si>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</si>
  <si>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</si>
  <si>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</si>
  <si>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</si>
  <si>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</si>
  <si>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</si>
  <si>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</si>
  <si>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</si>
  <si>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</si>
  <si>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</si>
  <si>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</si>
  <si>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</si>
  <si>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</si>
  <si>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</si>
  <si>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</si>
  <si>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</si>
  <si>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</si>
  <si>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</si>
  <si>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</si>
  <si>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</si>
  <si>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</si>
  <si>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</si>
  <si>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</si>
  <si>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</si>
  <si>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</si>
  <si>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</si>
  <si>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</si>
  <si>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</si>
  <si>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</si>
  <si>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</si>
  <si>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</si>
  <si>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182 10501011011000110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</si>
  <si>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</si>
  <si>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</si>
  <si>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</si>
  <si>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</si>
  <si>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</si>
  <si>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</si>
  <si>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</si>
  <si>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</si>
  <si>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</si>
  <si>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</si>
  <si>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</si>
  <si>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</si>
  <si>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</si>
  <si>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</si>
  <si>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</si>
  <si>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</si>
  <si>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</si>
  <si>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</si>
  <si>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</si>
  <si>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</si>
  <si>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</si>
  <si>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</si>
  <si>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</si>
  <si>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</si>
  <si>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</si>
  <si>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</si>
  <si>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</si>
  <si>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</si>
  <si>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</si>
  <si>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</si>
  <si>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</si>
  <si>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</si>
  <si>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</si>
  <si>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</si>
  <si>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</si>
  <si>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</si>
  <si>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</si>
  <si>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</si>
  <si>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</si>
  <si>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</si>
  <si>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</si>
  <si>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</si>
  <si>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129 10804020010000110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</si>
  <si>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</si>
  <si>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</si>
  <si>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</si>
  <si>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</si>
  <si>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</si>
  <si>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</si>
  <si>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</si>
  <si>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</si>
  <si>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</si>
  <si>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</si>
  <si>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</si>
  <si>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</si>
  <si>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</si>
  <si>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</si>
  <si>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</si>
  <si>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</si>
  <si>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</si>
  <si>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</si>
  <si>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</si>
  <si>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129 11105035100000120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</si>
  <si>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</si>
  <si>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</si>
  <si>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</si>
  <si>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</si>
  <si>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</si>
  <si>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</si>
  <si>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</si>
  <si>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</si>
  <si>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</si>
  <si>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129 20215001100000150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</si>
  <si>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</si>
  <si>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</si>
  <si>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</si>
  <si>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129 20215002100000150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</si>
  <si>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</si>
  <si>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</si>
  <si>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</si>
  <si>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</si>
  <si>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</si>
  <si>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129 20220077100000150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</si>
  <si>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</si>
  <si>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</si>
  <si>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</si>
  <si>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129 20220216100000150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</si>
  <si>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</si>
  <si>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</si>
  <si>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</si>
  <si>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129 20225555100000150</t>
  </si>
  <si>
    <t>Прочие субсидии</t>
  </si>
  <si>
    <t>000 20229999000000150</t>
  </si>
  <si>
    <t>Прочие субсидии бюджетам сельских поселений</t>
  </si>
  <si>
    <t>129 20229999100000150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</si>
  <si>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</si>
  <si>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</si>
  <si>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</si>
  <si>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129 20235118100000150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</si>
  <si>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</si>
  <si>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</si>
  <si>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</si>
  <si>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</si>
  <si>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</si>
  <si>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129 20240014100000150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</si>
  <si>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</si>
  <si>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</si>
  <si>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</si>
  <si>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129 20249999100000150</t>
  </si>
  <si>
    <t>БЕЗВОЗМЕЗДНЫЕ ПОСТУПЛЕНИЯ ОТ НЕГОСУДАРСТВЕННЫХ ОРГАНИЗАЦИЙ</t>
  </si>
  <si>
    <t>000 20400000000000150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</si>
  <si>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</si>
  <si>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</si>
  <si>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</si>
  <si>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129 204 05099 10 0000 150</t>
  </si>
  <si>
    <t>ПРОЧИЕ БЕЗВОЗМЕЗДНЫЕ ПОСТУПЛЕНИЯ</t>
  </si>
  <si>
    <t>000 20700000000000150</t>
  </si>
  <si>
    <t>Прочие безвозмездные поступления в бюджеты сельских поселений</t>
  </si>
  <si>
    <t>000 20705000100000150</t>
  </si>
  <si>
    <t>129 207 05030 10 0000 150</t>
  </si>
  <si>
    <t>Приложение 7</t>
  </si>
  <si>
    <t xml:space="preserve">Распределение бюджетных ассигнований из местного бюджета на 2020год и на плановый период 2021-2022года </t>
  </si>
  <si>
    <t xml:space="preserve"> по разделам и подразделам, целевым статьям и видам </t>
  </si>
  <si>
    <t xml:space="preserve"> расходов классификации расходов  бюджетов</t>
  </si>
  <si>
    <t>Наименование</t>
  </si>
  <si>
    <t>Раздел</t>
  </si>
  <si>
    <t>Подраздел</t>
  </si>
  <si>
    <t>КЦСР</t>
  </si>
  <si>
    <t>КВР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</si>
  <si>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</si>
  <si>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</si>
  <si>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</si>
  <si>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</si>
  <si>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</si>
  <si>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 xml:space="preserve"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</t>
  </si>
  <si>
    <t>Аппарат администрации муниципального образования</t>
  </si>
  <si>
    <t>Иные закупки товаров, работ и услуг для государственных (муниципальных) нужд</t>
  </si>
  <si>
    <t>Уплата налогов, сборов и иных платежей</t>
  </si>
  <si>
    <t>Муниципальная программа " 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</si>
  <si>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Подпрограмма "Осуществление деятельности аппарата управления администрации МО Николаевский сельсовет"</t>
  </si>
  <si>
    <t>Межбюджетные трансферты на осуществление части переданных в район полномочий по внешнему муниципальному контролю</t>
  </si>
  <si>
    <t>Иные межбюджетные трансфетры</t>
  </si>
  <si>
    <t>Обеспечение проведения выборов и референдумов</t>
  </si>
  <si>
    <t>Непрограммное направление расходов (непрграммные мероприятия)</t>
  </si>
  <si>
    <t>Проведение выборов в представительные органы местного самообразования</t>
  </si>
  <si>
    <t>Специальные расходы</t>
  </si>
  <si>
    <t>Непрограммное направление расходов (непрограммные мероприятия).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</si>
  <si>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</si>
  <si>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</si>
  <si>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Членские взносы в Совет (ассоциацию) муниципальных образований</t>
  </si>
  <si>
    <t>Иные расходы</t>
  </si>
  <si>
    <t>НАЦИОНАЛЬНАЯ ОБОРОНА</t>
  </si>
  <si>
    <t xml:space="preserve">Подпрограмма «Обеспечение осуществления части, переданных органами власти другого уровня, полномочий» </t>
  </si>
  <si>
    <t xml:space="preserve">Осуществление первичного воинского учета на территориях, где отсутствуют военные комисариаты </t>
  </si>
  <si>
    <t>НАЦИОНАЛЬНАЯ БЕЗОПАСНОСТЬ И ПРАВООХРАНИТЕЛЬНАЯ ДЕЯТЕЛЬНОСТЬ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</si>
  <si>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</t>
  </si>
  <si>
    <t>Подпрограмма «Обеспечение пожарной безопасности на территории муниципального образования Николаевский сельсовет»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</si>
  <si>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</si>
  <si>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Иные закупки товаров, работ и услуг для обеспечения государственных (муниципальных) нужд</t>
  </si>
  <si>
    <t>Меры поддержки добровольных народных дружин</t>
  </si>
  <si>
    <t>НАЦИОНАЛЬНАЯ ЭКОНОМИКА</t>
  </si>
  <si>
    <t>Подпрограмма «Развитие дорожного хозяйства на территории муниципального образования Николаевский сельсовет»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</si>
  <si>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</si>
  <si>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</si>
  <si>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Подпрограмма «Благоустройство территории муниципального образованияНиколаевский сельсовет»</t>
  </si>
  <si>
    <t xml:space="preserve">Финансовое обеспечение мероприятий по благоустройству территорий муниципального образования поселения </t>
  </si>
  <si>
    <t>605П500000</t>
  </si>
  <si>
    <t>605П5S0990</t>
  </si>
  <si>
    <t>Финансовое обеспечение мероприятий по благоустройству территорий муниципального образования поселения</t>
  </si>
  <si>
    <t xml:space="preserve">Закупка товаров, работ и услуг для обеспечения государственных (муниципальных) услуг </t>
  </si>
  <si>
    <t>Подпрограмма «Развитие культуры на территории муниципального образования Николаевский сельсовет»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</si>
  <si>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</si>
  <si>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</si>
  <si>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Пенсионное обеспечение</t>
  </si>
  <si>
    <t>Предоставление пенсии за выслугу лет</t>
  </si>
  <si>
    <t>Пенсионные выплаты</t>
  </si>
  <si>
    <t>ИТОГО ПО РАЗДЕЛАМ РАСХОДОВ</t>
  </si>
  <si>
    <t>Приложение 8 к решению совета</t>
  </si>
  <si>
    <t>,</t>
  </si>
  <si>
    <t>депутатов Николаевского сельсовета</t>
  </si>
  <si>
    <t xml:space="preserve">Ведомственная структура расходов местного бюджета </t>
  </si>
  <si>
    <t>на 2020 год и плановый период 2021-2022 года</t>
  </si>
  <si>
    <t/>
  </si>
  <si>
    <t>КВСР</t>
  </si>
  <si>
    <t>КФСР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</si>
  <si>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</si>
  <si>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</si>
  <si>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</si>
  <si>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</si>
  <si>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</si>
  <si>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</si>
  <si>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</si>
  <si>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Николаевского сельсовета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</si>
  <si>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2018-2024г"</t>
  </si>
  <si>
    <t>Подпрограмма "Осуществление деятельности аппарата управления"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</si>
  <si>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</si>
  <si>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</si>
  <si>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>120</t>
  </si>
  <si>
    <t xml:space="preserve">Взносы по обязательному социальному страхованию госуд (муницип) органов </t>
  </si>
  <si>
    <t>240</t>
  </si>
  <si>
    <t>Налог на имущество с организаций</t>
  </si>
  <si>
    <t>уплата налогов сборов и иных платежей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</si>
  <si>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2018-2024" годы"</t>
  </si>
  <si>
    <t>office06@mail.orb.ru</t>
  </si>
  <si>
    <t>Непрограммное направление расходов (непрграммные мероприятия</t>
  </si>
  <si>
    <t>Проведение выборов в представительные органы местного самоуправления</t>
  </si>
  <si>
    <t>Резервный фонд</t>
  </si>
  <si>
    <t>Другие общегосударственные расходы</t>
  </si>
  <si>
    <t>Непрограммное направление расходов (непрограммные мероприятия)</t>
  </si>
  <si>
    <t>Уплата иных платежей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</si>
  <si>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</si>
  <si>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</si>
  <si>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</si>
  <si>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</si>
  <si>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Подпрограмма  "Обеспечение пожарной безопасности на территории муниципального образования Николаевский сельсовет"</t>
  </si>
  <si>
    <t xml:space="preserve">Меры поддержки добровольных народных дружин 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</si>
  <si>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</si>
  <si>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"Развитие дорожного хозяйства на территории муниципального образования Николаевский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</si>
  <si>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</si>
  <si>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Николаевский сельсовет"</t>
  </si>
  <si>
    <t>Прочая закупка товаров, работ и услуг для капитального ремонта</t>
  </si>
  <si>
    <t>Закупка товаров, работ, и услуг для обеспечения государственных (муниципальных) услуг</t>
  </si>
  <si>
    <t>Подпрограмма "Развитие культуры на территории муниципального образования Николаевский сельсовет"</t>
  </si>
  <si>
    <t>540</t>
  </si>
  <si>
    <t>Социальное обеспечение и иные выплаты населению</t>
  </si>
  <si>
    <t>Пупличные нормативные социальные выплаты гражданам</t>
  </si>
  <si>
    <t>, социальные доплаты к пенсиям</t>
  </si>
  <si>
    <t xml:space="preserve">Иные пенсии, социальные доплаты к пенсиям </t>
  </si>
  <si>
    <t>ИТОГО РАСХОДОВ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</si>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</sst>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2" formatCode="0000"/>
    <numFmt numFmtId="173" formatCode="00"/>
    <numFmt numFmtId="175" formatCode="000"/>
    <numFmt numFmtId="179" formatCode="00\.00\.00"/>
    <numFmt numFmtId="180" formatCode="\1"/>
    <numFmt numFmtId="187" formatCode="&quot;&quot;#000"/>
    <numFmt numFmtId="188" formatCode="&quot;&quot;###,##0.00"/>
    <numFmt numFmtId="189" formatCode="0000000000"/>
  </numFmts>
  <fonts count="46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7.5"/>
      <color theme="10"/>
      <name val="Arial Cyr"/>
      <charset val="204"/>
    </font>
    <font>
      <b/>
      <sz val="12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/>
    <xf numFmtId="0" fontId="9" fillId="0" borderId="0"/>
  </cellStyleXfs>
  <cellXfs count="56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8" fillId="0" borderId="1" xfId="0" applyFont="1" applyFill="1" applyBorder="1" applyAlignment="1">
      <alignment horizontal="justify" vertical="center"/>
    </xf>
    <xf numFmtId="49" fontId="8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1" fillId="0" borderId="0" xfId="0" applyFont="1"/>
    <xf numFmtId="49" fontId="8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0" fontId="13" fillId="0" borderId="1" xfId="0" applyFont="1" applyFill="1" applyBorder="1" applyAlignment="1">
      <alignment horizontal="justify" vertical="center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4" fontId="2" fillId="0" borderId="2" xfId="0" applyNumberFormat="1" applyFont="1" applyBorder="1"/>
    <xf numFmtId="3" fontId="2" fillId="0" borderId="2" xfId="0" applyNumberFormat="1" applyFont="1" applyBorder="1"/>
    <xf numFmtId="0" fontId="16" fillId="0" borderId="1" xfId="0" applyFont="1" applyBorder="1" applyAlignment="1">
      <alignment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4" fillId="0" borderId="0" xfId="2"/>
    <xf numFmtId="0" fontId="1" fillId="0" borderId="0" xfId="2" applyFont="1" applyAlignment="1"/>
    <xf numFmtId="0" fontId="1" fillId="0" borderId="0" xfId="2" applyFont="1" applyAlignment="1">
      <alignment horizontal="left"/>
    </xf>
    <xf numFmtId="0" fontId="2" fillId="0" borderId="0" xfId="2" applyFont="1" applyAlignment="1">
      <alignment horizontal="center" wrapText="1"/>
    </xf>
    <xf numFmtId="0" fontId="14" fillId="0" borderId="0" xfId="2" applyAlignment="1"/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left" vertical="top" wrapText="1"/>
    </xf>
    <xf numFmtId="187" fontId="17" fillId="0" borderId="7" xfId="2" applyNumberFormat="1" applyFont="1" applyFill="1" applyBorder="1" applyAlignment="1">
      <alignment horizontal="center" wrapText="1"/>
    </xf>
    <xf numFmtId="0" fontId="17" fillId="0" borderId="3" xfId="2" applyFont="1" applyFill="1" applyBorder="1" applyAlignment="1">
      <alignment horizontal="center" wrapText="1"/>
    </xf>
    <xf numFmtId="188" fontId="17" fillId="0" borderId="3" xfId="2" applyNumberFormat="1" applyFont="1" applyFill="1" applyBorder="1" applyAlignment="1">
      <alignment horizontal="right" wrapText="1"/>
    </xf>
    <xf numFmtId="0" fontId="14" fillId="0" borderId="0" xfId="2" applyFill="1"/>
    <xf numFmtId="49" fontId="17" fillId="0" borderId="3" xfId="2" applyNumberFormat="1" applyFont="1" applyFill="1" applyBorder="1" applyAlignment="1">
      <alignment horizontal="center" wrapText="1"/>
    </xf>
    <xf numFmtId="3" fontId="17" fillId="0" borderId="3" xfId="2" applyNumberFormat="1" applyFont="1" applyFill="1" applyBorder="1" applyAlignment="1">
      <alignment horizontal="center" wrapText="1"/>
    </xf>
    <xf numFmtId="0" fontId="17" fillId="0" borderId="3" xfId="2" applyFont="1" applyBorder="1" applyAlignment="1">
      <alignment horizontal="left" vertical="top" wrapText="1"/>
    </xf>
    <xf numFmtId="187" fontId="17" fillId="0" borderId="7" xfId="2" applyNumberFormat="1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7" fillId="2" borderId="3" xfId="2" applyFont="1" applyFill="1" applyBorder="1" applyAlignment="1">
      <alignment horizontal="left" vertical="top" wrapText="1"/>
    </xf>
    <xf numFmtId="187" fontId="17" fillId="2" borderId="7" xfId="2" applyNumberFormat="1" applyFont="1" applyFill="1" applyBorder="1" applyAlignment="1">
      <alignment horizontal="center" wrapText="1"/>
    </xf>
    <xf numFmtId="0" fontId="17" fillId="2" borderId="3" xfId="2" applyFont="1" applyFill="1" applyBorder="1" applyAlignment="1">
      <alignment horizontal="center" wrapText="1"/>
    </xf>
    <xf numFmtId="188" fontId="17" fillId="2" borderId="3" xfId="2" applyNumberFormat="1" applyFont="1" applyFill="1" applyBorder="1" applyAlignment="1">
      <alignment horizontal="right" wrapText="1"/>
    </xf>
    <xf numFmtId="0" fontId="17" fillId="3" borderId="3" xfId="2" applyFont="1" applyFill="1" applyBorder="1" applyAlignment="1">
      <alignment horizontal="left" vertical="top" wrapText="1"/>
    </xf>
    <xf numFmtId="187" fontId="17" fillId="3" borderId="7" xfId="2" applyNumberFormat="1" applyFont="1" applyFill="1" applyBorder="1" applyAlignment="1">
      <alignment horizontal="center" wrapText="1"/>
    </xf>
    <xf numFmtId="0" fontId="17" fillId="3" borderId="3" xfId="2" applyFont="1" applyFill="1" applyBorder="1" applyAlignment="1">
      <alignment horizontal="center" wrapText="1"/>
    </xf>
    <xf numFmtId="188" fontId="17" fillId="3" borderId="3" xfId="2" applyNumberFormat="1" applyFont="1" applyFill="1" applyBorder="1" applyAlignment="1">
      <alignment horizontal="right" wrapText="1"/>
    </xf>
    <xf numFmtId="49" fontId="17" fillId="0" borderId="3" xfId="2" applyNumberFormat="1" applyFont="1" applyBorder="1" applyAlignment="1">
      <alignment horizontal="center" wrapText="1"/>
    </xf>
    <xf numFmtId="49" fontId="17" fillId="2" borderId="3" xfId="2" applyNumberFormat="1" applyFont="1" applyFill="1" applyBorder="1" applyAlignment="1">
      <alignment horizontal="center" wrapText="1"/>
    </xf>
    <xf numFmtId="0" fontId="17" fillId="4" borderId="3" xfId="2" applyFont="1" applyFill="1" applyBorder="1" applyAlignment="1">
      <alignment horizontal="left" vertical="top" wrapText="1"/>
    </xf>
    <xf numFmtId="187" fontId="17" fillId="4" borderId="7" xfId="2" applyNumberFormat="1" applyFont="1" applyFill="1" applyBorder="1" applyAlignment="1">
      <alignment horizontal="center" wrapText="1"/>
    </xf>
    <xf numFmtId="0" fontId="17" fillId="5" borderId="3" xfId="2" applyFont="1" applyFill="1" applyBorder="1" applyAlignment="1">
      <alignment horizontal="left" vertical="top" wrapText="1"/>
    </xf>
    <xf numFmtId="187" fontId="17" fillId="5" borderId="7" xfId="2" applyNumberFormat="1" applyFont="1" applyFill="1" applyBorder="1" applyAlignment="1">
      <alignment horizontal="center" wrapText="1"/>
    </xf>
    <xf numFmtId="0" fontId="17" fillId="5" borderId="3" xfId="2" applyFont="1" applyFill="1" applyBorder="1" applyAlignment="1">
      <alignment horizontal="center" wrapText="1"/>
    </xf>
    <xf numFmtId="188" fontId="17" fillId="5" borderId="3" xfId="2" applyNumberFormat="1" applyFont="1" applyFill="1" applyBorder="1" applyAlignment="1">
      <alignment horizontal="right" wrapText="1"/>
    </xf>
    <xf numFmtId="3" fontId="17" fillId="0" borderId="8" xfId="2" applyNumberFormat="1" applyFont="1" applyBorder="1" applyAlignment="1">
      <alignment horizontal="center" wrapText="1"/>
    </xf>
    <xf numFmtId="0" fontId="17" fillId="0" borderId="8" xfId="2" applyFont="1" applyBorder="1" applyAlignment="1">
      <alignment horizontal="left" vertical="top" wrapText="1"/>
    </xf>
    <xf numFmtId="187" fontId="17" fillId="0" borderId="9" xfId="2" applyNumberFormat="1" applyFont="1" applyBorder="1" applyAlignment="1">
      <alignment horizontal="center" wrapText="1"/>
    </xf>
    <xf numFmtId="49" fontId="17" fillId="0" borderId="8" xfId="2" applyNumberFormat="1" applyFont="1" applyBorder="1" applyAlignment="1">
      <alignment horizont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173" fontId="21" fillId="0" borderId="23" xfId="0" applyNumberFormat="1" applyFont="1" applyBorder="1" applyAlignment="1">
      <alignment horizontal="right" vertical="center" wrapText="1"/>
    </xf>
    <xf numFmtId="189" fontId="21" fillId="0" borderId="24" xfId="0" applyNumberFormat="1" applyFont="1" applyBorder="1" applyAlignment="1">
      <alignment horizontal="right" vertical="center" wrapText="1"/>
    </xf>
    <xf numFmtId="189" fontId="21" fillId="0" borderId="22" xfId="0" applyNumberFormat="1" applyFont="1" applyBorder="1" applyAlignment="1">
      <alignment horizontal="right" vertical="center" wrapText="1"/>
    </xf>
    <xf numFmtId="175" fontId="21" fillId="0" borderId="24" xfId="0" applyNumberFormat="1" applyFont="1" applyBorder="1" applyAlignment="1">
      <alignment horizontal="right" vertical="center" wrapText="1"/>
    </xf>
    <xf numFmtId="175" fontId="21" fillId="0" borderId="22" xfId="0" applyNumberFormat="1" applyFont="1" applyBorder="1" applyAlignment="1">
      <alignment horizontal="righ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21" fillId="0" borderId="25" xfId="0" applyFont="1" applyBorder="1" applyAlignment="1">
      <alignment horizontal="right" vertical="center" wrapText="1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173" fontId="21" fillId="0" borderId="29" xfId="0" applyNumberFormat="1" applyFont="1" applyBorder="1" applyAlignment="1">
      <alignment horizontal="right" vertical="center" wrapText="1"/>
    </xf>
    <xf numFmtId="189" fontId="21" fillId="0" borderId="30" xfId="0" applyNumberFormat="1" applyFont="1" applyBorder="1" applyAlignment="1">
      <alignment horizontal="right" vertical="center" wrapText="1"/>
    </xf>
    <xf numFmtId="189" fontId="21" fillId="0" borderId="28" xfId="0" applyNumberFormat="1" applyFont="1" applyBorder="1" applyAlignment="1">
      <alignment horizontal="right" vertical="center" wrapText="1"/>
    </xf>
    <xf numFmtId="175" fontId="21" fillId="0" borderId="30" xfId="0" applyNumberFormat="1" applyFont="1" applyBorder="1" applyAlignment="1">
      <alignment horizontal="right" vertical="center" wrapText="1"/>
    </xf>
    <xf numFmtId="175" fontId="21" fillId="0" borderId="28" xfId="0" applyNumberFormat="1" applyFont="1" applyBorder="1" applyAlignment="1">
      <alignment horizontal="righ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21" fillId="0" borderId="31" xfId="0" applyFont="1" applyBorder="1" applyAlignment="1">
      <alignment horizontal="right" vertical="center" wrapText="1"/>
    </xf>
    <xf numFmtId="0" fontId="21" fillId="0" borderId="32" xfId="0" applyFont="1" applyBorder="1" applyAlignment="1">
      <alignment horizontal="right" vertical="center" wrapText="1"/>
    </xf>
    <xf numFmtId="0" fontId="21" fillId="0" borderId="33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173" fontId="21" fillId="0" borderId="36" xfId="0" applyNumberFormat="1" applyFont="1" applyBorder="1" applyAlignment="1">
      <alignment horizontal="right" vertical="center" wrapText="1"/>
    </xf>
    <xf numFmtId="189" fontId="21" fillId="0" borderId="33" xfId="0" applyNumberFormat="1" applyFont="1" applyBorder="1" applyAlignment="1">
      <alignment horizontal="right" vertical="center" wrapText="1"/>
    </xf>
    <xf numFmtId="189" fontId="21" fillId="0" borderId="35" xfId="0" applyNumberFormat="1" applyFont="1" applyBorder="1" applyAlignment="1">
      <alignment horizontal="right" vertical="center" wrapText="1"/>
    </xf>
    <xf numFmtId="175" fontId="21" fillId="0" borderId="33" xfId="0" applyNumberFormat="1" applyFont="1" applyBorder="1" applyAlignment="1">
      <alignment horizontal="right" vertical="center" wrapText="1"/>
    </xf>
    <xf numFmtId="175" fontId="21" fillId="0" borderId="35" xfId="0" applyNumberFormat="1" applyFont="1" applyBorder="1" applyAlignment="1">
      <alignment horizontal="right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right" vertical="center" wrapText="1"/>
    </xf>
    <xf numFmtId="0" fontId="21" fillId="0" borderId="35" xfId="0" applyFont="1" applyBorder="1" applyAlignment="1">
      <alignment horizontal="right" vertical="center" wrapText="1"/>
    </xf>
    <xf numFmtId="0" fontId="21" fillId="0" borderId="37" xfId="0" applyFont="1" applyBorder="1" applyAlignment="1">
      <alignment horizontal="right" vertical="center" wrapText="1"/>
    </xf>
    <xf numFmtId="0" fontId="21" fillId="0" borderId="38" xfId="0" applyFont="1" applyBorder="1" applyAlignment="1">
      <alignment horizontal="right" vertical="center" wrapText="1"/>
    </xf>
    <xf numFmtId="0" fontId="21" fillId="0" borderId="30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21" fillId="0" borderId="39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23" fillId="0" borderId="39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173" fontId="23" fillId="0" borderId="28" xfId="0" applyNumberFormat="1" applyFont="1" applyBorder="1" applyAlignment="1">
      <alignment horizontal="right" vertical="center" wrapText="1"/>
    </xf>
    <xf numFmtId="189" fontId="23" fillId="0" borderId="39" xfId="0" applyNumberFormat="1" applyFont="1" applyBorder="1" applyAlignment="1">
      <alignment horizontal="right" vertical="center" wrapText="1"/>
    </xf>
    <xf numFmtId="189" fontId="23" fillId="0" borderId="40" xfId="0" applyNumberFormat="1" applyFont="1" applyBorder="1" applyAlignment="1">
      <alignment horizontal="right" vertical="center" wrapText="1"/>
    </xf>
    <xf numFmtId="175" fontId="23" fillId="0" borderId="39" xfId="0" applyNumberFormat="1" applyFont="1" applyBorder="1" applyAlignment="1">
      <alignment horizontal="right" vertical="center" wrapText="1"/>
    </xf>
    <xf numFmtId="175" fontId="23" fillId="0" borderId="40" xfId="0" applyNumberFormat="1" applyFont="1" applyBorder="1" applyAlignment="1">
      <alignment horizontal="right" vertical="center" wrapText="1"/>
    </xf>
    <xf numFmtId="3" fontId="23" fillId="0" borderId="39" xfId="0" applyNumberFormat="1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center" wrapText="1"/>
    </xf>
    <xf numFmtId="0" fontId="23" fillId="0" borderId="42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right" vertical="center" wrapText="1"/>
    </xf>
    <xf numFmtId="0" fontId="23" fillId="0" borderId="35" xfId="0" applyFont="1" applyBorder="1" applyAlignment="1">
      <alignment horizontal="right" vertical="center" wrapText="1"/>
    </xf>
    <xf numFmtId="0" fontId="23" fillId="0" borderId="36" xfId="0" applyFont="1" applyBorder="1" applyAlignment="1">
      <alignment horizontal="right" vertical="center" wrapText="1"/>
    </xf>
    <xf numFmtId="0" fontId="23" fillId="0" borderId="33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173" fontId="23" fillId="0" borderId="36" xfId="0" applyNumberFormat="1" applyFont="1" applyBorder="1" applyAlignment="1">
      <alignment horizontal="right" vertical="center" wrapText="1"/>
    </xf>
    <xf numFmtId="189" fontId="23" fillId="0" borderId="33" xfId="0" applyNumberFormat="1" applyFont="1" applyBorder="1" applyAlignment="1">
      <alignment horizontal="right" vertical="center" wrapText="1"/>
    </xf>
    <xf numFmtId="189" fontId="23" fillId="0" borderId="35" xfId="0" applyNumberFormat="1" applyFont="1" applyBorder="1" applyAlignment="1">
      <alignment horizontal="right" vertical="center" wrapText="1"/>
    </xf>
    <xf numFmtId="175" fontId="23" fillId="0" borderId="33" xfId="0" applyNumberFormat="1" applyFont="1" applyBorder="1" applyAlignment="1">
      <alignment horizontal="right" vertical="center" wrapText="1"/>
    </xf>
    <xf numFmtId="175" fontId="23" fillId="0" borderId="35" xfId="0" applyNumberFormat="1" applyFont="1" applyBorder="1" applyAlignment="1">
      <alignment horizontal="right" vertical="center" wrapText="1"/>
    </xf>
    <xf numFmtId="3" fontId="23" fillId="0" borderId="33" xfId="0" applyNumberFormat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right" vertical="center" wrapText="1"/>
    </xf>
    <xf numFmtId="0" fontId="21" fillId="0" borderId="43" xfId="0" applyFont="1" applyBorder="1" applyAlignment="1">
      <alignment horizontal="right" vertical="center" wrapText="1"/>
    </xf>
    <xf numFmtId="0" fontId="21" fillId="0" borderId="44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3" fillId="0" borderId="44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45" xfId="0" applyFont="1" applyBorder="1" applyAlignment="1">
      <alignment horizontal="right" vertical="center" wrapText="1"/>
    </xf>
    <xf numFmtId="0" fontId="23" fillId="0" borderId="4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173" fontId="23" fillId="0" borderId="45" xfId="0" applyNumberFormat="1" applyFont="1" applyBorder="1" applyAlignment="1">
      <alignment horizontal="right" vertical="center" wrapText="1"/>
    </xf>
    <xf numFmtId="189" fontId="23" fillId="0" borderId="44" xfId="0" applyNumberFormat="1" applyFont="1" applyBorder="1" applyAlignment="1">
      <alignment horizontal="right" vertical="center" wrapText="1"/>
    </xf>
    <xf numFmtId="189" fontId="23" fillId="0" borderId="11" xfId="0" applyNumberFormat="1" applyFont="1" applyBorder="1" applyAlignment="1">
      <alignment horizontal="right" vertical="center" wrapText="1"/>
    </xf>
    <xf numFmtId="175" fontId="23" fillId="0" borderId="44" xfId="0" applyNumberFormat="1" applyFont="1" applyBorder="1" applyAlignment="1">
      <alignment horizontal="right" vertical="center" wrapText="1"/>
    </xf>
    <xf numFmtId="175" fontId="23" fillId="0" borderId="11" xfId="0" applyNumberFormat="1" applyFont="1" applyBorder="1" applyAlignment="1">
      <alignment horizontal="righ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30" xfId="0" applyFont="1" applyBorder="1" applyAlignment="1">
      <alignment horizontal="right" vertical="center" wrapText="1"/>
    </xf>
    <xf numFmtId="0" fontId="23" fillId="0" borderId="28" xfId="0" applyFont="1" applyBorder="1" applyAlignment="1">
      <alignment horizontal="right" vertical="center" wrapText="1"/>
    </xf>
    <xf numFmtId="0" fontId="23" fillId="0" borderId="29" xfId="0" applyFont="1" applyBorder="1" applyAlignment="1">
      <alignment horizontal="right" vertical="center" wrapText="1"/>
    </xf>
    <xf numFmtId="0" fontId="23" fillId="0" borderId="30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173" fontId="23" fillId="0" borderId="29" xfId="0" applyNumberFormat="1" applyFont="1" applyBorder="1" applyAlignment="1">
      <alignment horizontal="right" vertical="center" wrapText="1"/>
    </xf>
    <xf numFmtId="189" fontId="23" fillId="0" borderId="30" xfId="0" applyNumberFormat="1" applyFont="1" applyBorder="1" applyAlignment="1">
      <alignment horizontal="right" vertical="center" wrapText="1"/>
    </xf>
    <xf numFmtId="189" fontId="23" fillId="0" borderId="28" xfId="0" applyNumberFormat="1" applyFont="1" applyBorder="1" applyAlignment="1">
      <alignment horizontal="right" vertical="center" wrapText="1"/>
    </xf>
    <xf numFmtId="175" fontId="23" fillId="0" borderId="30" xfId="0" applyNumberFormat="1" applyFont="1" applyBorder="1" applyAlignment="1">
      <alignment horizontal="right" vertical="center" wrapText="1"/>
    </xf>
    <xf numFmtId="175" fontId="23" fillId="0" borderId="28" xfId="0" applyNumberFormat="1" applyFont="1" applyBorder="1" applyAlignment="1">
      <alignment horizontal="right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right" vertical="center" wrapText="1"/>
    </xf>
    <xf numFmtId="0" fontId="21" fillId="0" borderId="43" xfId="0" applyFont="1" applyBorder="1" applyAlignment="1">
      <alignment horizontal="right" vertical="center" wrapText="1"/>
    </xf>
    <xf numFmtId="0" fontId="21" fillId="0" borderId="44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3" fillId="0" borderId="47" xfId="0" applyFont="1" applyBorder="1" applyAlignment="1">
      <alignment vertical="center" wrapText="1"/>
    </xf>
    <xf numFmtId="173" fontId="23" fillId="0" borderId="47" xfId="0" applyNumberFormat="1" applyFont="1" applyBorder="1" applyAlignment="1">
      <alignment horizontal="right" vertical="center" wrapText="1"/>
    </xf>
    <xf numFmtId="189" fontId="23" fillId="0" borderId="39" xfId="0" applyNumberFormat="1" applyFont="1" applyBorder="1" applyAlignment="1">
      <alignment horizontal="center" vertical="center" wrapText="1"/>
    </xf>
    <xf numFmtId="189" fontId="23" fillId="0" borderId="40" xfId="0" applyNumberFormat="1" applyFont="1" applyBorder="1" applyAlignment="1">
      <alignment horizontal="center" vertical="center" wrapText="1"/>
    </xf>
    <xf numFmtId="175" fontId="23" fillId="0" borderId="39" xfId="0" applyNumberFormat="1" applyFont="1" applyBorder="1" applyAlignment="1">
      <alignment horizontal="right" vertical="center" wrapText="1"/>
    </xf>
    <xf numFmtId="175" fontId="23" fillId="0" borderId="40" xfId="0" applyNumberFormat="1" applyFont="1" applyBorder="1" applyAlignment="1">
      <alignment horizontal="right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173" fontId="21" fillId="0" borderId="45" xfId="0" applyNumberFormat="1" applyFont="1" applyBorder="1" applyAlignment="1">
      <alignment horizontal="right" vertical="center" wrapText="1"/>
    </xf>
    <xf numFmtId="189" fontId="21" fillId="0" borderId="44" xfId="0" applyNumberFormat="1" applyFont="1" applyBorder="1" applyAlignment="1">
      <alignment horizontal="right" vertical="center" wrapText="1"/>
    </xf>
    <xf numFmtId="189" fontId="21" fillId="0" borderId="11" xfId="0" applyNumberFormat="1" applyFont="1" applyBorder="1" applyAlignment="1">
      <alignment horizontal="right" vertical="center" wrapText="1"/>
    </xf>
    <xf numFmtId="175" fontId="21" fillId="0" borderId="44" xfId="0" applyNumberFormat="1" applyFont="1" applyBorder="1" applyAlignment="1">
      <alignment horizontal="right" vertical="center" wrapText="1"/>
    </xf>
    <xf numFmtId="175" fontId="21" fillId="0" borderId="11" xfId="0" applyNumberFormat="1" applyFont="1" applyBorder="1" applyAlignment="1">
      <alignment horizontal="right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3" fillId="0" borderId="44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44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173" fontId="23" fillId="0" borderId="45" xfId="0" applyNumberFormat="1" applyFont="1" applyBorder="1" applyAlignment="1">
      <alignment horizontal="right" vertical="center" wrapText="1"/>
    </xf>
    <xf numFmtId="189" fontId="23" fillId="0" borderId="44" xfId="0" applyNumberFormat="1" applyFont="1" applyBorder="1" applyAlignment="1">
      <alignment horizontal="right" vertical="center" wrapText="1"/>
    </xf>
    <xf numFmtId="189" fontId="23" fillId="0" borderId="11" xfId="0" applyNumberFormat="1" applyFont="1" applyBorder="1" applyAlignment="1">
      <alignment horizontal="right" vertical="center" wrapText="1"/>
    </xf>
    <xf numFmtId="175" fontId="23" fillId="0" borderId="44" xfId="0" applyNumberFormat="1" applyFont="1" applyBorder="1" applyAlignment="1">
      <alignment horizontal="right" vertical="center" wrapText="1"/>
    </xf>
    <xf numFmtId="175" fontId="23" fillId="0" borderId="11" xfId="0" applyNumberFormat="1" applyFont="1" applyBorder="1" applyAlignment="1">
      <alignment horizontal="righ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right" vertical="center" wrapText="1"/>
    </xf>
    <xf numFmtId="0" fontId="23" fillId="0" borderId="30" xfId="0" applyFont="1" applyBorder="1" applyAlignment="1">
      <alignment horizontal="right" vertical="center" wrapText="1"/>
    </xf>
    <xf numFmtId="0" fontId="23" fillId="0" borderId="28" xfId="0" applyFont="1" applyBorder="1" applyAlignment="1">
      <alignment horizontal="right" vertical="center" wrapText="1"/>
    </xf>
    <xf numFmtId="0" fontId="23" fillId="0" borderId="30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189" fontId="23" fillId="0" borderId="30" xfId="0" applyNumberFormat="1" applyFont="1" applyBorder="1" applyAlignment="1">
      <alignment horizontal="right" vertical="center" wrapText="1"/>
    </xf>
    <xf numFmtId="189" fontId="23" fillId="0" borderId="28" xfId="0" applyNumberFormat="1" applyFont="1" applyBorder="1" applyAlignment="1">
      <alignment horizontal="right" vertical="center" wrapText="1"/>
    </xf>
    <xf numFmtId="175" fontId="23" fillId="0" borderId="30" xfId="0" applyNumberFormat="1" applyFont="1" applyBorder="1" applyAlignment="1">
      <alignment horizontal="right" vertical="center" wrapText="1"/>
    </xf>
    <xf numFmtId="175" fontId="23" fillId="0" borderId="28" xfId="0" applyNumberFormat="1" applyFont="1" applyBorder="1" applyAlignment="1">
      <alignment horizontal="right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3" fontId="23" fillId="0" borderId="11" xfId="0" applyNumberFormat="1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21" fillId="0" borderId="41" xfId="0" applyFont="1" applyBorder="1" applyAlignment="1">
      <alignment horizontal="right" vertical="center" wrapText="1"/>
    </xf>
    <xf numFmtId="0" fontId="23" fillId="0" borderId="41" xfId="0" applyFont="1" applyBorder="1" applyAlignment="1">
      <alignment horizontal="right" vertical="center" wrapText="1"/>
    </xf>
    <xf numFmtId="0" fontId="23" fillId="0" borderId="41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189" fontId="23" fillId="0" borderId="39" xfId="0" applyNumberFormat="1" applyFont="1" applyBorder="1" applyAlignment="1">
      <alignment horizontal="right" vertical="center" wrapText="1"/>
    </xf>
    <xf numFmtId="189" fontId="23" fillId="0" borderId="40" xfId="0" applyNumberFormat="1" applyFont="1" applyBorder="1" applyAlignment="1">
      <alignment horizontal="right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center" wrapText="1"/>
    </xf>
    <xf numFmtId="0" fontId="24" fillId="0" borderId="48" xfId="0" applyFont="1" applyBorder="1" applyAlignment="1">
      <alignment horizontal="justify" vertical="center" wrapText="1"/>
    </xf>
    <xf numFmtId="0" fontId="24" fillId="0" borderId="41" xfId="0" applyFont="1" applyBorder="1" applyAlignment="1">
      <alignment horizontal="justify" vertical="center" wrapText="1"/>
    </xf>
    <xf numFmtId="0" fontId="24" fillId="0" borderId="40" xfId="0" applyFont="1" applyBorder="1" applyAlignment="1">
      <alignment horizontal="justify" vertical="center" wrapText="1"/>
    </xf>
    <xf numFmtId="173" fontId="24" fillId="0" borderId="28" xfId="0" applyNumberFormat="1" applyFont="1" applyBorder="1" applyAlignment="1">
      <alignment horizontal="right" vertical="center" wrapText="1"/>
    </xf>
    <xf numFmtId="189" fontId="24" fillId="0" borderId="39" xfId="0" applyNumberFormat="1" applyFont="1" applyBorder="1" applyAlignment="1">
      <alignment horizontal="right" vertical="center" wrapText="1"/>
    </xf>
    <xf numFmtId="189" fontId="24" fillId="0" borderId="40" xfId="0" applyNumberFormat="1" applyFont="1" applyBorder="1" applyAlignment="1">
      <alignment horizontal="right" vertical="center" wrapText="1"/>
    </xf>
    <xf numFmtId="175" fontId="24" fillId="0" borderId="39" xfId="0" applyNumberFormat="1" applyFont="1" applyBorder="1" applyAlignment="1">
      <alignment horizontal="right" vertical="center" wrapText="1"/>
    </xf>
    <xf numFmtId="175" fontId="24" fillId="0" borderId="40" xfId="0" applyNumberFormat="1" applyFont="1" applyBorder="1" applyAlignment="1">
      <alignment horizontal="right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right" vertical="center" wrapText="1"/>
    </xf>
    <xf numFmtId="0" fontId="21" fillId="0" borderId="48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4" fillId="0" borderId="39" xfId="0" applyFont="1" applyBorder="1" applyAlignment="1">
      <alignment horizontal="justify" vertical="center" wrapText="1"/>
    </xf>
    <xf numFmtId="0" fontId="21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justify" vertical="center" wrapText="1"/>
    </xf>
    <xf numFmtId="0" fontId="23" fillId="0" borderId="41" xfId="0" applyFont="1" applyBorder="1" applyAlignment="1">
      <alignment horizontal="justify" vertical="center" wrapText="1"/>
    </xf>
    <xf numFmtId="0" fontId="23" fillId="0" borderId="40" xfId="0" applyFont="1" applyBorder="1" applyAlignment="1">
      <alignment horizontal="justify" vertical="center" wrapText="1"/>
    </xf>
    <xf numFmtId="173" fontId="25" fillId="0" borderId="28" xfId="0" applyNumberFormat="1" applyFont="1" applyBorder="1" applyAlignment="1">
      <alignment horizontal="right" vertical="center" wrapText="1"/>
    </xf>
    <xf numFmtId="189" fontId="25" fillId="0" borderId="39" xfId="0" applyNumberFormat="1" applyFont="1" applyBorder="1" applyAlignment="1">
      <alignment horizontal="right" vertical="center" wrapText="1"/>
    </xf>
    <xf numFmtId="189" fontId="25" fillId="0" borderId="40" xfId="0" applyNumberFormat="1" applyFont="1" applyBorder="1" applyAlignment="1">
      <alignment horizontal="right" vertical="center" wrapText="1"/>
    </xf>
    <xf numFmtId="175" fontId="25" fillId="0" borderId="39" xfId="0" applyNumberFormat="1" applyFont="1" applyBorder="1" applyAlignment="1">
      <alignment horizontal="right" vertical="center" wrapText="1"/>
    </xf>
    <xf numFmtId="175" fontId="25" fillId="0" borderId="40" xfId="0" applyNumberFormat="1" applyFont="1" applyBorder="1" applyAlignment="1">
      <alignment horizontal="right" vertical="center" wrapText="1"/>
    </xf>
    <xf numFmtId="0" fontId="25" fillId="0" borderId="39" xfId="0" applyFont="1" applyBorder="1" applyAlignment="1">
      <alignment horizontal="justify" vertical="center" wrapText="1"/>
    </xf>
    <xf numFmtId="0" fontId="25" fillId="0" borderId="41" xfId="0" applyFont="1" applyBorder="1" applyAlignment="1">
      <alignment horizontal="justify" vertical="center" wrapText="1"/>
    </xf>
    <xf numFmtId="0" fontId="25" fillId="0" borderId="40" xfId="0" applyFont="1" applyBorder="1" applyAlignment="1">
      <alignment horizontal="justify" vertical="center" wrapText="1"/>
    </xf>
    <xf numFmtId="0" fontId="21" fillId="0" borderId="49" xfId="0" applyFont="1" applyBorder="1" applyAlignment="1">
      <alignment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34" xfId="0" applyFont="1" applyBorder="1" applyAlignment="1">
      <alignment horizontal="justify" vertical="center" wrapText="1"/>
    </xf>
    <xf numFmtId="0" fontId="25" fillId="0" borderId="35" xfId="0" applyFont="1" applyBorder="1" applyAlignment="1">
      <alignment horizontal="justify" vertical="center" wrapText="1"/>
    </xf>
    <xf numFmtId="173" fontId="25" fillId="0" borderId="36" xfId="0" applyNumberFormat="1" applyFont="1" applyBorder="1" applyAlignment="1">
      <alignment horizontal="right" vertical="center" wrapText="1"/>
    </xf>
    <xf numFmtId="189" fontId="25" fillId="0" borderId="33" xfId="0" applyNumberFormat="1" applyFont="1" applyBorder="1" applyAlignment="1">
      <alignment horizontal="right" vertical="center" wrapText="1"/>
    </xf>
    <xf numFmtId="189" fontId="25" fillId="0" borderId="35" xfId="0" applyNumberFormat="1" applyFont="1" applyBorder="1" applyAlignment="1">
      <alignment horizontal="right" vertical="center" wrapText="1"/>
    </xf>
    <xf numFmtId="175" fontId="25" fillId="0" borderId="33" xfId="0" applyNumberFormat="1" applyFont="1" applyBorder="1" applyAlignment="1">
      <alignment horizontal="right" vertical="center" wrapText="1"/>
    </xf>
    <xf numFmtId="175" fontId="25" fillId="0" borderId="35" xfId="0" applyNumberFormat="1" applyFont="1" applyBorder="1" applyAlignment="1">
      <alignment horizontal="right" vertical="center" wrapText="1"/>
    </xf>
    <xf numFmtId="0" fontId="25" fillId="0" borderId="30" xfId="0" applyFont="1" applyBorder="1" applyAlignment="1">
      <alignment horizontal="justify" vertical="center" wrapText="1"/>
    </xf>
    <xf numFmtId="0" fontId="25" fillId="0" borderId="27" xfId="0" applyFont="1" applyBorder="1" applyAlignment="1">
      <alignment horizontal="justify" vertical="center" wrapText="1"/>
    </xf>
    <xf numFmtId="0" fontId="25" fillId="0" borderId="28" xfId="0" applyFont="1" applyBorder="1" applyAlignment="1">
      <alignment horizontal="justify" vertical="center" wrapText="1"/>
    </xf>
    <xf numFmtId="173" fontId="25" fillId="0" borderId="29" xfId="0" applyNumberFormat="1" applyFont="1" applyBorder="1" applyAlignment="1">
      <alignment horizontal="right" vertical="center" wrapText="1"/>
    </xf>
    <xf numFmtId="189" fontId="25" fillId="0" borderId="30" xfId="0" applyNumberFormat="1" applyFont="1" applyBorder="1" applyAlignment="1">
      <alignment horizontal="right" vertical="center" wrapText="1"/>
    </xf>
    <xf numFmtId="189" fontId="25" fillId="0" borderId="28" xfId="0" applyNumberFormat="1" applyFont="1" applyBorder="1" applyAlignment="1">
      <alignment horizontal="right" vertical="center" wrapText="1"/>
    </xf>
    <xf numFmtId="175" fontId="25" fillId="0" borderId="30" xfId="0" applyNumberFormat="1" applyFont="1" applyBorder="1" applyAlignment="1">
      <alignment horizontal="right" vertical="center" wrapText="1"/>
    </xf>
    <xf numFmtId="175" fontId="25" fillId="0" borderId="28" xfId="0" applyNumberFormat="1" applyFont="1" applyBorder="1" applyAlignment="1">
      <alignment horizontal="right" vertical="center" wrapText="1"/>
    </xf>
    <xf numFmtId="0" fontId="21" fillId="0" borderId="41" xfId="0" applyFont="1" applyBorder="1" applyAlignment="1">
      <alignment vertical="center" wrapText="1"/>
    </xf>
    <xf numFmtId="0" fontId="25" fillId="0" borderId="28" xfId="0" applyFont="1" applyBorder="1" applyAlignment="1">
      <alignment horizontal="justify" vertical="center" wrapText="1"/>
    </xf>
    <xf numFmtId="0" fontId="25" fillId="0" borderId="36" xfId="0" applyFont="1" applyBorder="1" applyAlignment="1">
      <alignment horizontal="justify" vertical="center" wrapText="1"/>
    </xf>
    <xf numFmtId="0" fontId="25" fillId="0" borderId="29" xfId="0" applyFont="1" applyBorder="1" applyAlignment="1">
      <alignment horizontal="justify" vertical="center" wrapText="1"/>
    </xf>
    <xf numFmtId="173" fontId="21" fillId="0" borderId="28" xfId="0" applyNumberFormat="1" applyFont="1" applyBorder="1" applyAlignment="1">
      <alignment horizontal="right" vertical="center" wrapText="1"/>
    </xf>
    <xf numFmtId="189" fontId="21" fillId="0" borderId="39" xfId="0" applyNumberFormat="1" applyFont="1" applyBorder="1" applyAlignment="1">
      <alignment horizontal="right" vertical="center" wrapText="1"/>
    </xf>
    <xf numFmtId="189" fontId="21" fillId="0" borderId="40" xfId="0" applyNumberFormat="1" applyFont="1" applyBorder="1" applyAlignment="1">
      <alignment horizontal="right" vertical="center" wrapText="1"/>
    </xf>
    <xf numFmtId="175" fontId="21" fillId="0" borderId="39" xfId="0" applyNumberFormat="1" applyFont="1" applyBorder="1" applyAlignment="1">
      <alignment horizontal="right" vertical="center" wrapText="1"/>
    </xf>
    <xf numFmtId="175" fontId="21" fillId="0" borderId="40" xfId="0" applyNumberFormat="1" applyFont="1" applyBorder="1" applyAlignment="1">
      <alignment horizontal="right" vertical="center" wrapText="1"/>
    </xf>
    <xf numFmtId="175" fontId="23" fillId="0" borderId="33" xfId="0" applyNumberFormat="1" applyFont="1" applyBorder="1" applyAlignment="1">
      <alignment vertical="center" wrapText="1"/>
    </xf>
    <xf numFmtId="175" fontId="23" fillId="0" borderId="35" xfId="0" applyNumberFormat="1" applyFont="1" applyBorder="1" applyAlignment="1">
      <alignment vertical="center" wrapText="1"/>
    </xf>
    <xf numFmtId="175" fontId="23" fillId="0" borderId="30" xfId="0" applyNumberFormat="1" applyFont="1" applyBorder="1" applyAlignment="1">
      <alignment vertical="center" wrapText="1"/>
    </xf>
    <xf numFmtId="175" fontId="23" fillId="0" borderId="28" xfId="0" applyNumberFormat="1" applyFont="1" applyBorder="1" applyAlignment="1">
      <alignment vertical="center" wrapText="1"/>
    </xf>
    <xf numFmtId="175" fontId="21" fillId="0" borderId="39" xfId="0" applyNumberFormat="1" applyFont="1" applyBorder="1" applyAlignment="1">
      <alignment vertical="center" wrapText="1"/>
    </xf>
    <xf numFmtId="175" fontId="21" fillId="0" borderId="40" xfId="0" applyNumberFormat="1" applyFont="1" applyBorder="1" applyAlignment="1">
      <alignment vertical="center" wrapText="1"/>
    </xf>
    <xf numFmtId="175" fontId="23" fillId="0" borderId="39" xfId="0" applyNumberFormat="1" applyFont="1" applyBorder="1" applyAlignment="1">
      <alignment vertical="center" wrapText="1"/>
    </xf>
    <xf numFmtId="175" fontId="23" fillId="0" borderId="40" xfId="0" applyNumberFormat="1" applyFont="1" applyBorder="1" applyAlignment="1">
      <alignment vertical="center" wrapText="1"/>
    </xf>
    <xf numFmtId="0" fontId="23" fillId="0" borderId="42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23" fillId="0" borderId="39" xfId="0" applyFont="1" applyBorder="1" applyAlignment="1">
      <alignment vertical="center" wrapText="1"/>
    </xf>
    <xf numFmtId="0" fontId="21" fillId="0" borderId="33" xfId="0" applyFont="1" applyBorder="1" applyAlignment="1">
      <alignment horizontal="right" vertical="center" wrapText="1"/>
    </xf>
    <xf numFmtId="0" fontId="21" fillId="0" borderId="35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right" vertical="center" wrapText="1"/>
    </xf>
    <xf numFmtId="0" fontId="23" fillId="0" borderId="35" xfId="0" applyFont="1" applyBorder="1" applyAlignment="1">
      <alignment horizontal="right" vertical="center" wrapText="1"/>
    </xf>
    <xf numFmtId="0" fontId="23" fillId="0" borderId="33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175" fontId="23" fillId="0" borderId="33" xfId="0" applyNumberFormat="1" applyFont="1" applyBorder="1" applyAlignment="1">
      <alignment horizontal="right" vertical="center" wrapText="1"/>
    </xf>
    <xf numFmtId="175" fontId="23" fillId="0" borderId="35" xfId="0" applyNumberFormat="1" applyFont="1" applyBorder="1" applyAlignment="1">
      <alignment horizontal="right" vertical="center" wrapText="1"/>
    </xf>
    <xf numFmtId="173" fontId="23" fillId="0" borderId="40" xfId="0" applyNumberFormat="1" applyFont="1" applyBorder="1" applyAlignment="1">
      <alignment horizontal="right" vertical="center" wrapText="1"/>
    </xf>
    <xf numFmtId="0" fontId="23" fillId="0" borderId="5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75" fontId="21" fillId="0" borderId="0" xfId="0" applyNumberFormat="1" applyFont="1" applyBorder="1" applyAlignment="1">
      <alignment horizontal="right" vertical="center" wrapText="1"/>
    </xf>
    <xf numFmtId="175" fontId="21" fillId="0" borderId="19" xfId="0" applyNumberFormat="1" applyFont="1" applyBorder="1" applyAlignment="1">
      <alignment horizontal="right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21" fillId="0" borderId="52" xfId="0" applyFont="1" applyBorder="1" applyAlignment="1">
      <alignment horizontal="right" vertical="center" wrapText="1"/>
    </xf>
    <xf numFmtId="0" fontId="21" fillId="0" borderId="53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 wrapText="1"/>
    </xf>
    <xf numFmtId="175" fontId="21" fillId="0" borderId="10" xfId="0" applyNumberFormat="1" applyFont="1" applyBorder="1" applyAlignment="1">
      <alignment horizontal="right" vertical="center" wrapText="1"/>
    </xf>
    <xf numFmtId="175" fontId="21" fillId="0" borderId="17" xfId="0" applyNumberFormat="1" applyFont="1" applyBorder="1" applyAlignment="1">
      <alignment horizontal="right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right" vertical="center" wrapText="1"/>
    </xf>
    <xf numFmtId="0" fontId="21" fillId="0" borderId="54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21" fillId="0" borderId="21" xfId="0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2" applyFont="1" applyAlignment="1">
      <alignment horizontal="justify" vertical="justify"/>
    </xf>
    <xf numFmtId="0" fontId="9" fillId="0" borderId="0" xfId="2" applyFont="1" applyAlignment="1">
      <alignment horizontal="justify" vertical="justify"/>
    </xf>
    <xf numFmtId="0" fontId="9" fillId="0" borderId="0" xfId="2" applyFont="1"/>
    <xf numFmtId="0" fontId="9" fillId="0" borderId="0" xfId="2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30" fillId="0" borderId="0" xfId="2" applyFont="1" applyAlignment="1" applyProtection="1">
      <alignment horizontal="justify" vertical="justify"/>
      <protection hidden="1"/>
    </xf>
    <xf numFmtId="0" fontId="31" fillId="0" borderId="0" xfId="0" applyFont="1" applyAlignment="1">
      <alignment horizontal="center"/>
    </xf>
    <xf numFmtId="0" fontId="32" fillId="0" borderId="0" xfId="2" applyFont="1" applyProtection="1">
      <protection hidden="1"/>
    </xf>
    <xf numFmtId="0" fontId="9" fillId="0" borderId="0" xfId="2" applyFont="1" applyProtection="1">
      <protection hidden="1"/>
    </xf>
    <xf numFmtId="0" fontId="14" fillId="0" borderId="0" xfId="2" applyProtection="1">
      <protection hidden="1"/>
    </xf>
    <xf numFmtId="0" fontId="33" fillId="0" borderId="0" xfId="2" applyNumberFormat="1" applyFont="1" applyFill="1" applyAlignment="1" applyProtection="1">
      <alignment horizontal="justify" vertical="justify"/>
      <protection hidden="1"/>
    </xf>
    <xf numFmtId="0" fontId="34" fillId="0" borderId="0" xfId="2" applyNumberFormat="1" applyFont="1" applyFill="1" applyAlignment="1" applyProtection="1">
      <protection hidden="1"/>
    </xf>
    <xf numFmtId="0" fontId="34" fillId="0" borderId="27" xfId="2" applyNumberFormat="1" applyFont="1" applyFill="1" applyBorder="1" applyAlignment="1" applyProtection="1">
      <alignment horizontal="center"/>
      <protection hidden="1"/>
    </xf>
    <xf numFmtId="0" fontId="34" fillId="0" borderId="0" xfId="2" applyNumberFormat="1" applyFont="1" applyFill="1" applyAlignment="1" applyProtection="1">
      <alignment horizontal="center"/>
      <protection hidden="1"/>
    </xf>
    <xf numFmtId="0" fontId="34" fillId="0" borderId="0" xfId="2" applyNumberFormat="1" applyFont="1" applyFill="1" applyAlignment="1" applyProtection="1">
      <alignment horizontal="right" vertical="top"/>
      <protection hidden="1"/>
    </xf>
    <xf numFmtId="0" fontId="34" fillId="0" borderId="0" xfId="2" applyNumberFormat="1" applyFont="1" applyFill="1" applyAlignment="1" applyProtection="1">
      <alignment horizontal="center" vertical="top"/>
      <protection hidden="1"/>
    </xf>
    <xf numFmtId="4" fontId="34" fillId="0" borderId="0" xfId="2" applyNumberFormat="1" applyFont="1" applyFill="1" applyAlignment="1" applyProtection="1">
      <alignment horizontal="center" vertical="top"/>
      <protection hidden="1"/>
    </xf>
    <xf numFmtId="0" fontId="9" fillId="0" borderId="0" xfId="2" applyNumberFormat="1" applyFont="1" applyFill="1" applyAlignment="1" applyProtection="1">
      <protection hidden="1"/>
    </xf>
    <xf numFmtId="0" fontId="35" fillId="0" borderId="39" xfId="2" applyNumberFormat="1" applyFont="1" applyFill="1" applyBorder="1" applyAlignment="1" applyProtection="1">
      <alignment horizontal="center" vertical="justify"/>
      <protection hidden="1"/>
    </xf>
    <xf numFmtId="0" fontId="35" fillId="0" borderId="41" xfId="2" applyNumberFormat="1" applyFont="1" applyFill="1" applyBorder="1" applyAlignment="1" applyProtection="1">
      <alignment horizontal="center" vertical="justify"/>
      <protection hidden="1"/>
    </xf>
    <xf numFmtId="0" fontId="35" fillId="0" borderId="55" xfId="2" applyNumberFormat="1" applyFont="1" applyFill="1" applyBorder="1" applyAlignment="1" applyProtection="1">
      <alignment horizontal="center" vertical="justify"/>
      <protection hidden="1"/>
    </xf>
    <xf numFmtId="0" fontId="31" fillId="0" borderId="34" xfId="2" applyNumberFormat="1" applyFont="1" applyFill="1" applyBorder="1" applyAlignment="1" applyProtection="1">
      <alignment horizontal="center" vertical="top" wrapText="1"/>
      <protection hidden="1"/>
    </xf>
    <xf numFmtId="0" fontId="31" fillId="0" borderId="56" xfId="2" applyNumberFormat="1" applyFont="1" applyFill="1" applyBorder="1" applyAlignment="1" applyProtection="1">
      <alignment horizontal="center" vertical="top" wrapText="1"/>
      <protection hidden="1"/>
    </xf>
    <xf numFmtId="0" fontId="31" fillId="0" borderId="55" xfId="2" applyNumberFormat="1" applyFont="1" applyFill="1" applyBorder="1" applyAlignment="1" applyProtection="1">
      <alignment horizontal="center" vertical="top" wrapText="1"/>
      <protection hidden="1"/>
    </xf>
    <xf numFmtId="0" fontId="31" fillId="0" borderId="41" xfId="2" applyNumberFormat="1" applyFont="1" applyFill="1" applyBorder="1" applyAlignment="1" applyProtection="1">
      <alignment horizontal="right" vertical="top" wrapText="1"/>
      <protection hidden="1"/>
    </xf>
    <xf numFmtId="0" fontId="31" fillId="0" borderId="57" xfId="2" applyNumberFormat="1" applyFont="1" applyFill="1" applyBorder="1" applyAlignment="1" applyProtection="1">
      <alignment horizontal="right" vertical="top" wrapText="1"/>
      <protection hidden="1"/>
    </xf>
    <xf numFmtId="0" fontId="31" fillId="0" borderId="57" xfId="2" applyNumberFormat="1" applyFont="1" applyFill="1" applyBorder="1" applyAlignment="1" applyProtection="1">
      <alignment horizontal="center" vertical="top" wrapText="1"/>
      <protection hidden="1"/>
    </xf>
    <xf numFmtId="0" fontId="31" fillId="0" borderId="58" xfId="2" applyNumberFormat="1" applyFont="1" applyFill="1" applyBorder="1" applyAlignment="1" applyProtection="1">
      <alignment horizontal="center" wrapText="1"/>
      <protection hidden="1"/>
    </xf>
    <xf numFmtId="0" fontId="31" fillId="0" borderId="40" xfId="2" applyNumberFormat="1" applyFont="1" applyFill="1" applyBorder="1" applyAlignment="1" applyProtection="1">
      <alignment horizontal="center" vertical="top" wrapText="1"/>
      <protection hidden="1"/>
    </xf>
    <xf numFmtId="0" fontId="34" fillId="0" borderId="59" xfId="2" applyNumberFormat="1" applyFont="1" applyFill="1" applyBorder="1" applyAlignment="1" applyProtection="1">
      <alignment horizontal="center" vertical="top" wrapText="1"/>
      <protection hidden="1"/>
    </xf>
    <xf numFmtId="0" fontId="34" fillId="0" borderId="39" xfId="2" applyNumberFormat="1" applyFont="1" applyFill="1" applyBorder="1" applyAlignment="1" applyProtection="1">
      <alignment horizontal="center" vertical="top" wrapText="1"/>
      <protection hidden="1"/>
    </xf>
    <xf numFmtId="0" fontId="34" fillId="0" borderId="60" xfId="2" applyNumberFormat="1" applyFont="1" applyFill="1" applyBorder="1" applyAlignment="1" applyProtection="1">
      <alignment horizontal="center" vertical="top" wrapText="1"/>
      <protection hidden="1"/>
    </xf>
    <xf numFmtId="0" fontId="31" fillId="0" borderId="61" xfId="2" applyNumberFormat="1" applyFont="1" applyFill="1" applyBorder="1" applyAlignment="1" applyProtection="1">
      <alignment horizontal="center" vertical="top" wrapText="1"/>
      <protection hidden="1"/>
    </xf>
    <xf numFmtId="0" fontId="36" fillId="0" borderId="0" xfId="2" applyNumberFormat="1" applyFont="1" applyFill="1" applyAlignment="1" applyProtection="1">
      <protection hidden="1"/>
    </xf>
    <xf numFmtId="0" fontId="30" fillId="0" borderId="11" xfId="2" applyFont="1" applyBorder="1" applyAlignment="1" applyProtection="1">
      <alignment horizontal="justify" vertical="justify"/>
      <protection hidden="1"/>
    </xf>
    <xf numFmtId="175" fontId="35" fillId="0" borderId="62" xfId="2" applyNumberFormat="1" applyFont="1" applyFill="1" applyBorder="1" applyAlignment="1" applyProtection="1">
      <alignment horizontal="justify" vertical="justify" wrapText="1"/>
      <protection hidden="1"/>
    </xf>
    <xf numFmtId="175" fontId="35" fillId="0" borderId="63" xfId="2" applyNumberFormat="1" applyFont="1" applyFill="1" applyBorder="1" applyAlignment="1" applyProtection="1">
      <alignment horizontal="justify" vertical="justify" wrapText="1"/>
      <protection hidden="1"/>
    </xf>
    <xf numFmtId="175" fontId="31" fillId="0" borderId="64" xfId="2" applyNumberFormat="1" applyFont="1" applyFill="1" applyBorder="1" applyAlignment="1" applyProtection="1">
      <alignment wrapText="1"/>
      <protection hidden="1"/>
    </xf>
    <xf numFmtId="180" fontId="32" fillId="0" borderId="65" xfId="2" applyNumberFormat="1" applyFont="1" applyFill="1" applyBorder="1" applyAlignment="1" applyProtection="1">
      <alignment wrapText="1"/>
      <protection hidden="1"/>
    </xf>
    <xf numFmtId="173" fontId="31" fillId="0" borderId="66" xfId="2" applyNumberFormat="1" applyFont="1" applyFill="1" applyBorder="1" applyAlignment="1" applyProtection="1">
      <alignment wrapText="1"/>
      <protection hidden="1"/>
    </xf>
    <xf numFmtId="189" fontId="31" fillId="0" borderId="66" xfId="2" applyNumberFormat="1" applyFont="1" applyFill="1" applyBorder="1" applyAlignment="1" applyProtection="1">
      <alignment horizontal="right" wrapText="1"/>
      <protection hidden="1"/>
    </xf>
    <xf numFmtId="175" fontId="31" fillId="0" borderId="64" xfId="2" applyNumberFormat="1" applyFont="1" applyFill="1" applyBorder="1" applyAlignment="1" applyProtection="1">
      <alignment horizontal="right" wrapText="1"/>
      <protection hidden="1"/>
    </xf>
    <xf numFmtId="175" fontId="32" fillId="0" borderId="67" xfId="2" applyNumberFormat="1" applyFont="1" applyFill="1" applyBorder="1" applyAlignment="1" applyProtection="1">
      <alignment wrapText="1"/>
      <protection hidden="1"/>
    </xf>
    <xf numFmtId="179" fontId="32" fillId="0" borderId="66" xfId="2" applyNumberFormat="1" applyFont="1" applyFill="1" applyBorder="1" applyAlignment="1" applyProtection="1">
      <alignment wrapText="1"/>
      <protection hidden="1"/>
    </xf>
    <xf numFmtId="3" fontId="31" fillId="0" borderId="64" xfId="2" applyNumberFormat="1" applyFont="1" applyFill="1" applyBorder="1" applyAlignment="1" applyProtection="1">
      <protection hidden="1"/>
    </xf>
    <xf numFmtId="3" fontId="32" fillId="0" borderId="67" xfId="2" applyNumberFormat="1" applyFont="1" applyFill="1" applyBorder="1" applyAlignment="1" applyProtection="1">
      <protection hidden="1"/>
    </xf>
    <xf numFmtId="3" fontId="9" fillId="0" borderId="66" xfId="2" applyNumberFormat="1" applyFont="1" applyFill="1" applyBorder="1" applyAlignment="1" applyProtection="1">
      <protection hidden="1"/>
    </xf>
    <xf numFmtId="4" fontId="34" fillId="0" borderId="66" xfId="2" applyNumberFormat="1" applyFont="1" applyFill="1" applyBorder="1" applyAlignment="1" applyProtection="1">
      <protection hidden="1"/>
    </xf>
    <xf numFmtId="4" fontId="31" fillId="0" borderId="1" xfId="2" applyNumberFormat="1" applyFont="1" applyFill="1" applyBorder="1" applyAlignment="1" applyProtection="1">
      <protection hidden="1"/>
    </xf>
    <xf numFmtId="0" fontId="37" fillId="0" borderId="0" xfId="2" applyNumberFormat="1" applyFont="1" applyFill="1" applyBorder="1" applyAlignment="1" applyProtection="1">
      <protection hidden="1"/>
    </xf>
    <xf numFmtId="175" fontId="38" fillId="0" borderId="68" xfId="2" applyNumberFormat="1" applyFont="1" applyFill="1" applyBorder="1" applyAlignment="1" applyProtection="1">
      <alignment horizontal="justify" vertical="justify" wrapText="1"/>
      <protection hidden="1"/>
    </xf>
    <xf numFmtId="175" fontId="38" fillId="0" borderId="69" xfId="2" applyNumberFormat="1" applyFont="1" applyFill="1" applyBorder="1" applyAlignment="1" applyProtection="1">
      <alignment horizontal="justify" vertical="justify" wrapText="1"/>
      <protection hidden="1"/>
    </xf>
    <xf numFmtId="175" fontId="31" fillId="0" borderId="1" xfId="2" applyNumberFormat="1" applyFont="1" applyFill="1" applyBorder="1" applyAlignment="1" applyProtection="1">
      <alignment wrapText="1"/>
      <protection hidden="1"/>
    </xf>
    <xf numFmtId="180" fontId="32" fillId="0" borderId="59" xfId="2" applyNumberFormat="1" applyFont="1" applyFill="1" applyBorder="1" applyAlignment="1" applyProtection="1">
      <alignment wrapText="1"/>
      <protection hidden="1"/>
    </xf>
    <xf numFmtId="173" fontId="31" fillId="0" borderId="70" xfId="2" applyNumberFormat="1" applyFont="1" applyFill="1" applyBorder="1" applyAlignment="1" applyProtection="1">
      <alignment wrapText="1"/>
      <protection hidden="1"/>
    </xf>
    <xf numFmtId="189" fontId="31" fillId="0" borderId="70" xfId="2" applyNumberFormat="1" applyFont="1" applyFill="1" applyBorder="1" applyAlignment="1" applyProtection="1">
      <alignment horizontal="right" wrapText="1"/>
      <protection hidden="1"/>
    </xf>
    <xf numFmtId="175" fontId="31" fillId="0" borderId="1" xfId="2" applyNumberFormat="1" applyFont="1" applyFill="1" applyBorder="1" applyAlignment="1" applyProtection="1">
      <alignment horizontal="right" wrapText="1"/>
      <protection hidden="1"/>
    </xf>
    <xf numFmtId="175" fontId="32" fillId="0" borderId="71" xfId="2" applyNumberFormat="1" applyFont="1" applyFill="1" applyBorder="1" applyAlignment="1" applyProtection="1">
      <alignment wrapText="1"/>
      <protection hidden="1"/>
    </xf>
    <xf numFmtId="179" fontId="32" fillId="0" borderId="70" xfId="2" applyNumberFormat="1" applyFont="1" applyFill="1" applyBorder="1" applyAlignment="1" applyProtection="1">
      <alignment wrapText="1"/>
      <protection hidden="1"/>
    </xf>
    <xf numFmtId="3" fontId="31" fillId="0" borderId="1" xfId="2" applyNumberFormat="1" applyFont="1" applyFill="1" applyBorder="1" applyAlignment="1" applyProtection="1">
      <protection hidden="1"/>
    </xf>
    <xf numFmtId="3" fontId="32" fillId="0" borderId="71" xfId="2" applyNumberFormat="1" applyFont="1" applyFill="1" applyBorder="1" applyAlignment="1" applyProtection="1">
      <protection hidden="1"/>
    </xf>
    <xf numFmtId="3" fontId="9" fillId="0" borderId="70" xfId="2" applyNumberFormat="1" applyFont="1" applyFill="1" applyBorder="1" applyAlignment="1" applyProtection="1">
      <protection hidden="1"/>
    </xf>
    <xf numFmtId="4" fontId="34" fillId="0" borderId="70" xfId="2" applyNumberFormat="1" applyFont="1" applyFill="1" applyBorder="1" applyAlignment="1" applyProtection="1">
      <protection hidden="1"/>
    </xf>
    <xf numFmtId="175" fontId="35" fillId="0" borderId="68" xfId="2" applyNumberFormat="1" applyFont="1" applyFill="1" applyBorder="1" applyAlignment="1" applyProtection="1">
      <alignment horizontal="justify" vertical="justify" wrapText="1"/>
      <protection hidden="1"/>
    </xf>
    <xf numFmtId="172" fontId="35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8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8" fillId="0" borderId="70" xfId="2" applyNumberFormat="1" applyFont="1" applyFill="1" applyBorder="1" applyAlignment="1" applyProtection="1">
      <alignment horizontal="justify" vertical="justify" wrapText="1"/>
      <protection hidden="1"/>
    </xf>
    <xf numFmtId="4" fontId="9" fillId="0" borderId="70" xfId="2" applyNumberFormat="1" applyFont="1" applyFill="1" applyBorder="1" applyAlignment="1" applyProtection="1">
      <protection hidden="1"/>
    </xf>
    <xf numFmtId="172" fontId="35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9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9" fillId="0" borderId="70" xfId="2" applyNumberFormat="1" applyFont="1" applyFill="1" applyBorder="1" applyAlignment="1" applyProtection="1">
      <alignment horizontal="justify" vertical="justify" wrapText="1"/>
      <protection hidden="1"/>
    </xf>
    <xf numFmtId="175" fontId="32" fillId="0" borderId="1" xfId="2" applyNumberFormat="1" applyFont="1" applyFill="1" applyBorder="1" applyAlignment="1" applyProtection="1">
      <alignment wrapText="1"/>
      <protection hidden="1"/>
    </xf>
    <xf numFmtId="173" fontId="32" fillId="0" borderId="70" xfId="2" applyNumberFormat="1" applyFont="1" applyFill="1" applyBorder="1" applyAlignment="1" applyProtection="1">
      <alignment wrapText="1"/>
      <protection hidden="1"/>
    </xf>
    <xf numFmtId="189" fontId="32" fillId="0" borderId="70" xfId="2" applyNumberFormat="1" applyFont="1" applyFill="1" applyBorder="1" applyAlignment="1" applyProtection="1">
      <alignment horizontal="right" wrapText="1"/>
      <protection hidden="1"/>
    </xf>
    <xf numFmtId="175" fontId="32" fillId="0" borderId="1" xfId="2" applyNumberFormat="1" applyFont="1" applyFill="1" applyBorder="1" applyAlignment="1" applyProtection="1">
      <alignment horizontal="right" wrapText="1"/>
      <protection hidden="1"/>
    </xf>
    <xf numFmtId="3" fontId="32" fillId="0" borderId="1" xfId="2" applyNumberFormat="1" applyFont="1" applyFill="1" applyBorder="1" applyAlignment="1" applyProtection="1">
      <protection hidden="1"/>
    </xf>
    <xf numFmtId="4" fontId="32" fillId="0" borderId="1" xfId="2" applyNumberFormat="1" applyFont="1" applyFill="1" applyBorder="1" applyAlignment="1" applyProtection="1">
      <protection hidden="1"/>
    </xf>
    <xf numFmtId="0" fontId="39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9" fillId="0" borderId="1" xfId="2" applyNumberFormat="1" applyFont="1" applyFill="1" applyBorder="1" applyAlignment="1" applyProtection="1">
      <alignment horizontal="justify" vertical="justify" wrapText="1"/>
      <protection hidden="1"/>
    </xf>
    <xf numFmtId="3" fontId="32" fillId="0" borderId="1" xfId="2" applyNumberFormat="1" applyFont="1" applyFill="1" applyBorder="1" applyAlignment="1" applyProtection="1">
      <protection hidden="1"/>
    </xf>
    <xf numFmtId="0" fontId="35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3" fillId="0" borderId="11" xfId="2" applyFont="1" applyBorder="1" applyAlignment="1" applyProtection="1">
      <alignment horizontal="justify" vertical="justify"/>
      <protection hidden="1"/>
    </xf>
    <xf numFmtId="180" fontId="31" fillId="0" borderId="59" xfId="2" applyNumberFormat="1" applyFont="1" applyFill="1" applyBorder="1" applyAlignment="1" applyProtection="1">
      <alignment wrapText="1"/>
      <protection hidden="1"/>
    </xf>
    <xf numFmtId="175" fontId="31" fillId="0" borderId="71" xfId="2" applyNumberFormat="1" applyFont="1" applyFill="1" applyBorder="1" applyAlignment="1" applyProtection="1">
      <alignment wrapText="1"/>
      <protection hidden="1"/>
    </xf>
    <xf numFmtId="179" fontId="31" fillId="0" borderId="70" xfId="2" applyNumberFormat="1" applyFont="1" applyFill="1" applyBorder="1" applyAlignment="1" applyProtection="1">
      <alignment wrapText="1"/>
      <protection hidden="1"/>
    </xf>
    <xf numFmtId="3" fontId="31" fillId="0" borderId="1" xfId="2" applyNumberFormat="1" applyFont="1" applyFill="1" applyBorder="1" applyAlignment="1" applyProtection="1">
      <protection hidden="1"/>
    </xf>
    <xf numFmtId="3" fontId="31" fillId="0" borderId="71" xfId="2" applyNumberFormat="1" applyFont="1" applyFill="1" applyBorder="1" applyAlignment="1" applyProtection="1">
      <protection hidden="1"/>
    </xf>
    <xf numFmtId="3" fontId="34" fillId="0" borderId="70" xfId="2" applyNumberFormat="1" applyFont="1" applyFill="1" applyBorder="1" applyAlignment="1" applyProtection="1">
      <protection hidden="1"/>
    </xf>
    <xf numFmtId="0" fontId="41" fillId="0" borderId="0" xfId="2" applyNumberFormat="1" applyFont="1" applyFill="1" applyBorder="1" applyAlignment="1" applyProtection="1">
      <protection hidden="1"/>
    </xf>
    <xf numFmtId="0" fontId="34" fillId="0" borderId="0" xfId="2" applyFont="1"/>
    <xf numFmtId="175" fontId="40" fillId="0" borderId="68" xfId="2" applyNumberFormat="1" applyFont="1" applyFill="1" applyBorder="1" applyAlignment="1" applyProtection="1">
      <alignment horizontal="justify" vertical="justify" wrapText="1"/>
      <protection hidden="1"/>
    </xf>
    <xf numFmtId="172" fontId="40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42" fillId="0" borderId="0" xfId="2" applyNumberFormat="1" applyFont="1" applyFill="1" applyBorder="1" applyAlignment="1" applyProtection="1">
      <protection hidden="1"/>
    </xf>
    <xf numFmtId="175" fontId="31" fillId="0" borderId="68" xfId="2" applyNumberFormat="1" applyFont="1" applyFill="1" applyBorder="1" applyAlignment="1" applyProtection="1">
      <alignment horizontal="justify" vertical="justify" wrapText="1"/>
      <protection hidden="1"/>
    </xf>
    <xf numFmtId="172" fontId="31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1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1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2" applyNumberFormat="1" applyFont="1" applyFill="1" applyBorder="1" applyAlignment="1" applyProtection="1">
      <alignment horizontal="justify" vertical="justify" wrapText="1"/>
      <protection hidden="1"/>
    </xf>
    <xf numFmtId="172" fontId="31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31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32" fillId="0" borderId="59" xfId="2" applyNumberFormat="1" applyFont="1" applyFill="1" applyBorder="1" applyAlignment="1" applyProtection="1">
      <alignment horizontal="justify" vertical="justify" wrapText="1"/>
      <protection hidden="1"/>
    </xf>
    <xf numFmtId="0" fontId="15" fillId="0" borderId="0" xfId="1" applyAlignment="1" applyProtection="1"/>
    <xf numFmtId="0" fontId="31" fillId="0" borderId="59" xfId="2" applyNumberFormat="1" applyFont="1" applyFill="1" applyBorder="1" applyAlignment="1" applyProtection="1">
      <alignment horizontal="justify" vertical="justify" wrapText="1"/>
      <protection hidden="1"/>
    </xf>
    <xf numFmtId="4" fontId="34" fillId="0" borderId="1" xfId="2" applyNumberFormat="1" applyFont="1" applyFill="1" applyBorder="1" applyAlignment="1" applyProtection="1">
      <protection hidden="1"/>
    </xf>
    <xf numFmtId="0" fontId="32" fillId="0" borderId="0" xfId="2" applyFont="1" applyAlignment="1">
      <alignment horizontal="justify" vertical="justify"/>
    </xf>
    <xf numFmtId="0" fontId="30" fillId="0" borderId="0" xfId="2" applyFont="1" applyBorder="1" applyAlignment="1" applyProtection="1">
      <alignment horizontal="justify" vertical="justify"/>
      <protection hidden="1"/>
    </xf>
    <xf numFmtId="172" fontId="31" fillId="0" borderId="70" xfId="2" applyNumberFormat="1" applyFont="1" applyFill="1" applyBorder="1" applyAlignment="1" applyProtection="1">
      <alignment horizontal="justify" vertical="justify" wrapText="1"/>
      <protection hidden="1"/>
    </xf>
    <xf numFmtId="175" fontId="43" fillId="0" borderId="68" xfId="2" applyNumberFormat="1" applyFont="1" applyFill="1" applyBorder="1" applyAlignment="1" applyProtection="1">
      <alignment horizontal="justify" vertical="justify" wrapText="1"/>
      <protection hidden="1"/>
    </xf>
    <xf numFmtId="175" fontId="43" fillId="0" borderId="69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70" xfId="2" applyNumberFormat="1" applyFont="1" applyFill="1" applyBorder="1" applyAlignment="1" applyProtection="1">
      <alignment horizontal="justify" vertical="justify" wrapText="1"/>
      <protection hidden="1"/>
    </xf>
    <xf numFmtId="172" fontId="35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1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59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59" xfId="2" applyNumberFormat="1" applyFont="1" applyFill="1" applyBorder="1" applyAlignment="1" applyProtection="1">
      <alignment horizontal="justify" vertical="justify" wrapText="1"/>
      <protection hidden="1"/>
    </xf>
    <xf numFmtId="175" fontId="43" fillId="0" borderId="68" xfId="2" applyNumberFormat="1" applyFont="1" applyFill="1" applyBorder="1" applyAlignment="1" applyProtection="1">
      <alignment horizontal="justify" vertical="justify" wrapText="1"/>
      <protection hidden="1"/>
    </xf>
    <xf numFmtId="175" fontId="43" fillId="0" borderId="59" xfId="2" applyNumberFormat="1" applyFont="1" applyFill="1" applyBorder="1" applyAlignment="1" applyProtection="1">
      <alignment horizontal="justify" vertical="justify" wrapText="1"/>
      <protection hidden="1"/>
    </xf>
    <xf numFmtId="175" fontId="43" fillId="0" borderId="71" xfId="2" applyNumberFormat="1" applyFont="1" applyFill="1" applyBorder="1" applyAlignment="1" applyProtection="1">
      <alignment horizontal="justify" vertical="justify" wrapText="1"/>
      <protection hidden="1"/>
    </xf>
    <xf numFmtId="175" fontId="31" fillId="0" borderId="59" xfId="2" applyNumberFormat="1" applyFont="1" applyFill="1" applyBorder="1" applyAlignment="1" applyProtection="1">
      <alignment horizontal="justify" vertical="justify" wrapText="1"/>
      <protection hidden="1"/>
    </xf>
    <xf numFmtId="175" fontId="35" fillId="0" borderId="68" xfId="2" applyNumberFormat="1" applyFont="1" applyFill="1" applyBorder="1" applyAlignment="1" applyProtection="1">
      <alignment horizontal="justify" vertical="justify" wrapText="1"/>
      <protection hidden="1"/>
    </xf>
    <xf numFmtId="175" fontId="35" fillId="0" borderId="69" xfId="2" applyNumberFormat="1" applyFont="1" applyFill="1" applyBorder="1" applyAlignment="1" applyProtection="1">
      <alignment horizontal="justify" vertical="justify" wrapText="1"/>
      <protection hidden="1"/>
    </xf>
    <xf numFmtId="4" fontId="9" fillId="0" borderId="1" xfId="2" applyNumberFormat="1" applyFont="1" applyFill="1" applyBorder="1" applyAlignment="1" applyProtection="1">
      <protection hidden="1"/>
    </xf>
    <xf numFmtId="175" fontId="35" fillId="0" borderId="72" xfId="2" applyNumberFormat="1" applyFont="1" applyFill="1" applyBorder="1" applyAlignment="1" applyProtection="1">
      <alignment horizontal="justify" vertical="justify" wrapText="1"/>
      <protection hidden="1"/>
    </xf>
    <xf numFmtId="172" fontId="35" fillId="0" borderId="2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2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3" xfId="2" applyNumberFormat="1" applyFont="1" applyFill="1" applyBorder="1" applyAlignment="1" applyProtection="1">
      <alignment horizontal="justify" vertical="justify" wrapText="1"/>
      <protection hidden="1"/>
    </xf>
    <xf numFmtId="0" fontId="39" fillId="0" borderId="73" xfId="2" applyNumberFormat="1" applyFont="1" applyFill="1" applyBorder="1" applyAlignment="1" applyProtection="1">
      <alignment horizontal="justify" vertical="justify" wrapText="1"/>
      <protection hidden="1"/>
    </xf>
    <xf numFmtId="0" fontId="38" fillId="0" borderId="70" xfId="2" applyNumberFormat="1" applyFont="1" applyFill="1" applyBorder="1" applyAlignment="1" applyProtection="1">
      <alignment horizontal="justify" vertical="justify" wrapText="1"/>
      <protection hidden="1"/>
    </xf>
    <xf numFmtId="0" fontId="44" fillId="0" borderId="0" xfId="0" applyFont="1"/>
    <xf numFmtId="175" fontId="35" fillId="0" borderId="74" xfId="2" applyNumberFormat="1" applyFont="1" applyFill="1" applyBorder="1" applyAlignment="1" applyProtection="1">
      <alignment horizontal="justify" vertical="justify" wrapText="1"/>
      <protection hidden="1"/>
    </xf>
    <xf numFmtId="172" fontId="35" fillId="0" borderId="75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75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5" xfId="2" applyNumberFormat="1" applyFont="1" applyFill="1" applyBorder="1" applyAlignment="1" applyProtection="1">
      <alignment horizontal="justify" vertical="justify" wrapText="1"/>
      <protection hidden="1"/>
    </xf>
    <xf numFmtId="0" fontId="40" fillId="0" borderId="76" xfId="2" applyNumberFormat="1" applyFont="1" applyFill="1" applyBorder="1" applyAlignment="1" applyProtection="1">
      <alignment horizontal="justify" vertical="justify" wrapText="1"/>
      <protection hidden="1"/>
    </xf>
    <xf numFmtId="0" fontId="35" fillId="0" borderId="30" xfId="2" applyNumberFormat="1" applyFont="1" applyFill="1" applyBorder="1" applyAlignment="1" applyProtection="1">
      <alignment horizontal="justify" vertical="justify"/>
      <protection hidden="1"/>
    </xf>
    <xf numFmtId="0" fontId="35" fillId="0" borderId="27" xfId="2" applyNumberFormat="1" applyFont="1" applyFill="1" applyBorder="1" applyAlignment="1" applyProtection="1">
      <alignment horizontal="justify" vertical="justify"/>
      <protection hidden="1"/>
    </xf>
    <xf numFmtId="0" fontId="38" fillId="0" borderId="27" xfId="2" applyNumberFormat="1" applyFont="1" applyFill="1" applyBorder="1" applyAlignment="1" applyProtection="1">
      <alignment horizontal="justify" vertical="justify"/>
      <protection hidden="1"/>
    </xf>
    <xf numFmtId="0" fontId="32" fillId="0" borderId="27" xfId="2" applyNumberFormat="1" applyFont="1" applyFill="1" applyBorder="1" applyAlignment="1" applyProtection="1">
      <alignment wrapText="1"/>
      <protection hidden="1"/>
    </xf>
    <xf numFmtId="0" fontId="32" fillId="0" borderId="27" xfId="2" applyNumberFormat="1" applyFont="1" applyFill="1" applyBorder="1" applyAlignment="1" applyProtection="1">
      <protection hidden="1"/>
    </xf>
    <xf numFmtId="0" fontId="31" fillId="0" borderId="27" xfId="2" applyNumberFormat="1" applyFont="1" applyFill="1" applyBorder="1" applyAlignment="1" applyProtection="1">
      <alignment horizontal="right" wrapText="1"/>
      <protection hidden="1"/>
    </xf>
    <xf numFmtId="0" fontId="31" fillId="0" borderId="27" xfId="2" applyNumberFormat="1" applyFont="1" applyFill="1" applyBorder="1" applyAlignment="1" applyProtection="1">
      <protection hidden="1"/>
    </xf>
    <xf numFmtId="3" fontId="31" fillId="0" borderId="27" xfId="2" applyNumberFormat="1" applyFont="1" applyFill="1" applyBorder="1" applyAlignment="1" applyProtection="1">
      <alignment wrapText="1"/>
      <protection hidden="1"/>
    </xf>
    <xf numFmtId="3" fontId="31" fillId="0" borderId="27" xfId="2" applyNumberFormat="1" applyFont="1" applyFill="1" applyBorder="1" applyAlignment="1" applyProtection="1">
      <protection hidden="1"/>
    </xf>
    <xf numFmtId="3" fontId="31" fillId="0" borderId="28" xfId="2" applyNumberFormat="1" applyFont="1" applyFill="1" applyBorder="1" applyAlignment="1" applyProtection="1">
      <protection hidden="1"/>
    </xf>
    <xf numFmtId="3" fontId="34" fillId="0" borderId="27" xfId="2" applyNumberFormat="1" applyFont="1" applyFill="1" applyBorder="1" applyAlignment="1" applyProtection="1">
      <protection hidden="1"/>
    </xf>
    <xf numFmtId="4" fontId="34" fillId="0" borderId="68" xfId="2" applyNumberFormat="1" applyFont="1" applyFill="1" applyBorder="1" applyAlignment="1" applyProtection="1">
      <protection hidden="1"/>
    </xf>
    <xf numFmtId="0" fontId="37" fillId="0" borderId="0" xfId="2" applyNumberFormat="1" applyFont="1" applyFill="1" applyAlignment="1" applyProtection="1">
      <protection hidden="1"/>
    </xf>
    <xf numFmtId="0" fontId="32" fillId="0" borderId="0" xfId="2" applyNumberFormat="1" applyFont="1" applyFill="1" applyAlignment="1" applyProtection="1">
      <alignment horizontal="justify" vertical="justify"/>
      <protection hidden="1"/>
    </xf>
    <xf numFmtId="0" fontId="32" fillId="0" borderId="0" xfId="2" applyNumberFormat="1" applyFont="1" applyFill="1" applyAlignment="1" applyProtection="1">
      <protection hidden="1"/>
    </xf>
    <xf numFmtId="0" fontId="32" fillId="0" borderId="0" xfId="2" applyNumberFormat="1" applyFont="1" applyFill="1" applyAlignment="1" applyProtection="1">
      <alignment horizontal="right"/>
      <protection hidden="1"/>
    </xf>
    <xf numFmtId="3" fontId="34" fillId="0" borderId="0" xfId="2" applyNumberFormat="1" applyFont="1" applyFill="1" applyAlignment="1" applyProtection="1">
      <protection hidden="1"/>
    </xf>
    <xf numFmtId="3" fontId="31" fillId="0" borderId="0" xfId="2" applyNumberFormat="1" applyFont="1" applyFill="1" applyAlignment="1" applyProtection="1">
      <protection hidden="1"/>
    </xf>
    <xf numFmtId="0" fontId="29" fillId="0" borderId="0" xfId="2" applyNumberFormat="1" applyFont="1" applyFill="1" applyAlignment="1" applyProtection="1">
      <protection hidden="1"/>
    </xf>
    <xf numFmtId="0" fontId="32" fillId="0" borderId="0" xfId="2" applyFont="1" applyAlignment="1" applyProtection="1">
      <alignment horizontal="justify" vertical="justify"/>
      <protection hidden="1"/>
    </xf>
    <xf numFmtId="0" fontId="32" fillId="0" borderId="0" xfId="2" applyFont="1" applyAlignment="1" applyProtection="1">
      <alignment horizontal="right"/>
      <protection hidden="1"/>
    </xf>
    <xf numFmtId="0" fontId="3" fillId="0" borderId="0" xfId="2" applyFont="1" applyAlignment="1" applyProtection="1">
      <alignment horizontal="justify" vertical="justify"/>
      <protection hidden="1"/>
    </xf>
    <xf numFmtId="0" fontId="45" fillId="0" borderId="0" xfId="2" applyFont="1" applyProtection="1">
      <protection hidden="1"/>
    </xf>
    <xf numFmtId="0" fontId="45" fillId="0" borderId="0" xfId="2" applyFont="1" applyAlignment="1" applyProtection="1">
      <alignment horizontal="right"/>
      <protection hidden="1"/>
    </xf>
    <xf numFmtId="0" fontId="14" fillId="0" borderId="0" xfId="2" applyAlignment="1">
      <alignment horizontal="right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office06@gov.or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>
      <selection activeCell="B10" sqref="B10"/>
    </sheetView>
  </sheetViews>
  <sheetFormatPr defaultRowHeight="12.75" x14ac:dyDescent="0.2"/>
  <cols>
    <col min="1" max="1" width="35.28515625" customWidth="1"/>
    <col min="2" max="2" width="52.42578125" customWidth="1"/>
    <col min="3" max="3" width="19.28515625" customWidth="1"/>
    <col min="4" max="4" width="0.140625" customWidth="1"/>
    <col min="5" max="5" width="15.85546875" hidden="1" customWidth="1"/>
    <col min="6" max="6" width="17.7109375" customWidth="1"/>
    <col min="7" max="7" width="16.2851562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68</v>
      </c>
      <c r="D3" s="1"/>
      <c r="E3" s="1"/>
    </row>
    <row r="4" spans="1:7" ht="18.75" x14ac:dyDescent="0.3">
      <c r="F4" s="39" t="s">
        <v>82</v>
      </c>
      <c r="G4" s="1"/>
    </row>
    <row r="6" spans="1:7" ht="18.75" x14ac:dyDescent="0.3">
      <c r="A6" s="52" t="s">
        <v>63</v>
      </c>
      <c r="B6" s="53"/>
      <c r="C6" s="53"/>
      <c r="D6" s="53"/>
      <c r="E6" s="53"/>
    </row>
    <row r="7" spans="1:7" ht="18.75" x14ac:dyDescent="0.3">
      <c r="A7" s="54" t="s">
        <v>79</v>
      </c>
      <c r="B7" s="54"/>
      <c r="C7" s="54"/>
      <c r="D7" s="54"/>
      <c r="E7" s="54"/>
    </row>
    <row r="8" spans="1:7" ht="18.75" x14ac:dyDescent="0.3">
      <c r="A8" s="2"/>
      <c r="E8" s="3" t="s">
        <v>2</v>
      </c>
    </row>
    <row r="9" spans="1:7" ht="18.75" x14ac:dyDescent="0.3">
      <c r="A9" s="2"/>
    </row>
    <row r="10" spans="1:7" ht="150" x14ac:dyDescent="0.2">
      <c r="A10" s="4" t="s">
        <v>3</v>
      </c>
      <c r="B10" s="4" t="s">
        <v>4</v>
      </c>
      <c r="C10" s="4">
        <v>2020</v>
      </c>
      <c r="D10" s="4">
        <v>2019</v>
      </c>
      <c r="E10" s="4" t="s">
        <v>64</v>
      </c>
      <c r="F10" s="4">
        <v>2021</v>
      </c>
      <c r="G10" s="4">
        <v>2022</v>
      </c>
    </row>
    <row r="11" spans="1:7" ht="56.25" x14ac:dyDescent="0.3">
      <c r="A11" s="4" t="s">
        <v>5</v>
      </c>
      <c r="B11" s="5" t="s">
        <v>6</v>
      </c>
      <c r="C11" s="45">
        <v>430456.73</v>
      </c>
      <c r="D11" s="6">
        <v>0</v>
      </c>
      <c r="E11" s="6">
        <v>0</v>
      </c>
      <c r="F11" s="6">
        <v>0</v>
      </c>
      <c r="G11" s="6">
        <v>0</v>
      </c>
    </row>
    <row r="12" spans="1:7" ht="37.5" x14ac:dyDescent="0.3">
      <c r="A12" s="7" t="s">
        <v>7</v>
      </c>
      <c r="B12" s="8" t="s">
        <v>8</v>
      </c>
      <c r="C12" s="45">
        <f>C13+C17</f>
        <v>430456.73000000045</v>
      </c>
      <c r="D12" s="6" t="e">
        <f>D13+D17</f>
        <v>#REF!</v>
      </c>
      <c r="E12" s="6" t="e">
        <f>E13+E17</f>
        <v>#REF!</v>
      </c>
      <c r="F12" s="6">
        <f>F13+F17</f>
        <v>0</v>
      </c>
      <c r="G12" s="6">
        <f>G13+G17</f>
        <v>0</v>
      </c>
    </row>
    <row r="13" spans="1:7" ht="18.75" x14ac:dyDescent="0.3">
      <c r="A13" s="7" t="s">
        <v>9</v>
      </c>
      <c r="B13" s="8" t="s">
        <v>10</v>
      </c>
      <c r="C13" s="45">
        <f t="shared" ref="C13:G15" si="0">C14</f>
        <v>-9997317</v>
      </c>
      <c r="D13" s="6" t="e">
        <f t="shared" si="0"/>
        <v>#REF!</v>
      </c>
      <c r="E13" s="6" t="e">
        <f t="shared" si="0"/>
        <v>#REF!</v>
      </c>
      <c r="F13" s="45">
        <f t="shared" si="0"/>
        <v>-6521640</v>
      </c>
      <c r="G13" s="45">
        <f t="shared" si="0"/>
        <v>-6435155</v>
      </c>
    </row>
    <row r="14" spans="1:7" ht="37.5" x14ac:dyDescent="0.3">
      <c r="A14" s="7" t="s">
        <v>11</v>
      </c>
      <c r="B14" s="8" t="s">
        <v>12</v>
      </c>
      <c r="C14" s="45">
        <f t="shared" si="0"/>
        <v>-9997317</v>
      </c>
      <c r="D14" s="6" t="e">
        <f t="shared" si="0"/>
        <v>#REF!</v>
      </c>
      <c r="E14" s="6" t="e">
        <f t="shared" si="0"/>
        <v>#REF!</v>
      </c>
      <c r="F14" s="45">
        <f t="shared" si="0"/>
        <v>-6521640</v>
      </c>
      <c r="G14" s="45">
        <f t="shared" si="0"/>
        <v>-6435155</v>
      </c>
    </row>
    <row r="15" spans="1:7" ht="37.5" x14ac:dyDescent="0.3">
      <c r="A15" s="7" t="s">
        <v>13</v>
      </c>
      <c r="B15" s="8" t="s">
        <v>14</v>
      </c>
      <c r="C15" s="45">
        <f t="shared" si="0"/>
        <v>-9997317</v>
      </c>
      <c r="D15" s="6" t="e">
        <f t="shared" si="0"/>
        <v>#REF!</v>
      </c>
      <c r="E15" s="6" t="e">
        <f t="shared" si="0"/>
        <v>#REF!</v>
      </c>
      <c r="F15" s="45">
        <f t="shared" si="0"/>
        <v>-6521640</v>
      </c>
      <c r="G15" s="45">
        <f t="shared" si="0"/>
        <v>-6435155</v>
      </c>
    </row>
    <row r="16" spans="1:7" ht="37.5" x14ac:dyDescent="0.3">
      <c r="A16" s="7" t="s">
        <v>15</v>
      </c>
      <c r="B16" s="8" t="s">
        <v>16</v>
      </c>
      <c r="C16" s="45">
        <v>-9997317</v>
      </c>
      <c r="D16" s="6" t="e">
        <f>-#REF!</f>
        <v>#REF!</v>
      </c>
      <c r="E16" s="6" t="e">
        <f>-#REF!</f>
        <v>#REF!</v>
      </c>
      <c r="F16" s="45">
        <v>-6521640</v>
      </c>
      <c r="G16" s="45">
        <v>-6435155</v>
      </c>
    </row>
    <row r="17" spans="1:7" ht="18.75" x14ac:dyDescent="0.3">
      <c r="A17" s="7" t="s">
        <v>17</v>
      </c>
      <c r="B17" s="8" t="s">
        <v>18</v>
      </c>
      <c r="C17" s="45">
        <f t="shared" ref="C17:G19" si="1">C18</f>
        <v>10427773.73</v>
      </c>
      <c r="D17" s="6" t="e">
        <f t="shared" si="1"/>
        <v>#REF!</v>
      </c>
      <c r="E17" s="6" t="e">
        <f t="shared" si="1"/>
        <v>#REF!</v>
      </c>
      <c r="F17" s="45">
        <f t="shared" si="1"/>
        <v>6521640</v>
      </c>
      <c r="G17" s="45">
        <f t="shared" si="1"/>
        <v>6435155</v>
      </c>
    </row>
    <row r="18" spans="1:7" ht="37.5" x14ac:dyDescent="0.3">
      <c r="A18" s="7" t="s">
        <v>19</v>
      </c>
      <c r="B18" s="8" t="s">
        <v>20</v>
      </c>
      <c r="C18" s="45">
        <f t="shared" si="1"/>
        <v>10427773.73</v>
      </c>
      <c r="D18" s="6" t="e">
        <f t="shared" si="1"/>
        <v>#REF!</v>
      </c>
      <c r="E18" s="6" t="e">
        <f t="shared" si="1"/>
        <v>#REF!</v>
      </c>
      <c r="F18" s="45">
        <f t="shared" si="1"/>
        <v>6521640</v>
      </c>
      <c r="G18" s="45">
        <f t="shared" si="1"/>
        <v>6435155</v>
      </c>
    </row>
    <row r="19" spans="1:7" ht="37.5" x14ac:dyDescent="0.2">
      <c r="A19" s="7" t="s">
        <v>21</v>
      </c>
      <c r="B19" s="8" t="s">
        <v>22</v>
      </c>
      <c r="C19" s="44">
        <f t="shared" si="1"/>
        <v>10427773.73</v>
      </c>
      <c r="D19" s="9" t="e">
        <f t="shared" si="1"/>
        <v>#REF!</v>
      </c>
      <c r="E19" s="9" t="e">
        <f t="shared" si="1"/>
        <v>#REF!</v>
      </c>
      <c r="F19" s="44">
        <f t="shared" si="1"/>
        <v>6521640</v>
      </c>
      <c r="G19" s="44">
        <f t="shared" si="1"/>
        <v>6435155</v>
      </c>
    </row>
    <row r="20" spans="1:7" ht="37.5" x14ac:dyDescent="0.3">
      <c r="A20" s="7" t="s">
        <v>23</v>
      </c>
      <c r="B20" s="8" t="s">
        <v>24</v>
      </c>
      <c r="C20" s="43">
        <v>10427773.73</v>
      </c>
      <c r="D20" s="9" t="e">
        <f>'прил 6'!D35</f>
        <v>#REF!</v>
      </c>
      <c r="E20" s="9" t="e">
        <f>'прил 6'!E35</f>
        <v>#REF!</v>
      </c>
      <c r="F20" s="44">
        <v>6521640</v>
      </c>
      <c r="G20" s="44">
        <v>6435155</v>
      </c>
    </row>
    <row r="21" spans="1:7" ht="18.75" x14ac:dyDescent="0.3">
      <c r="A21" s="10"/>
      <c r="B21" s="11"/>
      <c r="C21" s="40"/>
      <c r="D21" s="12"/>
      <c r="E21" s="12"/>
    </row>
    <row r="22" spans="1:7" ht="18.75" x14ac:dyDescent="0.3">
      <c r="A22" s="10"/>
      <c r="B22" s="11"/>
      <c r="C22" s="12"/>
      <c r="D22" s="12"/>
      <c r="E22" s="13"/>
    </row>
    <row r="23" spans="1:7" ht="18.75" x14ac:dyDescent="0.3">
      <c r="A23" s="10"/>
      <c r="B23" s="11"/>
      <c r="C23" s="12"/>
      <c r="D23" s="12"/>
      <c r="E23" s="13"/>
    </row>
    <row r="24" spans="1:7" x14ac:dyDescent="0.2">
      <c r="C24" s="14"/>
      <c r="D24" s="14"/>
      <c r="E24" s="14"/>
    </row>
    <row r="25" spans="1:7" x14ac:dyDescent="0.2">
      <c r="C25" s="14"/>
      <c r="D25" s="14"/>
      <c r="E25" s="14"/>
    </row>
    <row r="26" spans="1:7" x14ac:dyDescent="0.2">
      <c r="C26" s="14"/>
      <c r="D26" s="14"/>
      <c r="E26" s="14"/>
    </row>
    <row r="27" spans="1:7" x14ac:dyDescent="0.2">
      <c r="C27" s="14"/>
      <c r="D27" s="14"/>
      <c r="E27" s="14"/>
    </row>
    <row r="28" spans="1:7" x14ac:dyDescent="0.2">
      <c r="C28" s="14"/>
      <c r="D28" s="14"/>
      <c r="E28" s="14"/>
    </row>
    <row r="29" spans="1:7" x14ac:dyDescent="0.2">
      <c r="C29" s="14"/>
      <c r="D29" s="14"/>
      <c r="E29" s="14"/>
    </row>
    <row r="30" spans="1:7" x14ac:dyDescent="0.2">
      <c r="C30" s="14"/>
      <c r="D30" s="14"/>
      <c r="E30" s="14"/>
    </row>
    <row r="31" spans="1:7" x14ac:dyDescent="0.2">
      <c r="C31" s="14"/>
      <c r="D31" s="14"/>
      <c r="E31" s="14"/>
    </row>
    <row r="32" spans="1:7" x14ac:dyDescent="0.2">
      <c r="C32" s="14"/>
      <c r="D32" s="14"/>
      <c r="E32" s="14"/>
    </row>
    <row r="33" spans="3:5" x14ac:dyDescent="0.2">
      <c r="C33" s="14"/>
      <c r="D33" s="14"/>
      <c r="E33" s="14"/>
    </row>
    <row r="34" spans="3:5" x14ac:dyDescent="0.2">
      <c r="C34" s="14"/>
      <c r="D34" s="14"/>
      <c r="E34" s="14"/>
    </row>
    <row r="35" spans="3:5" x14ac:dyDescent="0.2">
      <c r="C35" s="14"/>
      <c r="D35" s="14"/>
      <c r="E35" s="14"/>
    </row>
  </sheetData>
  <mergeCells count="2">
    <mergeCell ref="A6:E6"/>
    <mergeCell ref="A7:E7"/>
  </mergeCells>
  <phoneticPr fontId="10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workbookViewId="0"/>
  </sheetViews>
  <sheetFormatPr defaultRowHeight="12.75" x14ac:dyDescent="0.2"/>
  <cols>
    <col min="1" max="1" width="41.140625" customWidth="1"/>
    <col min="2" max="2" width="9.28515625" customWidth="1"/>
    <col min="3" max="3" width="21.85546875" customWidth="1"/>
    <col min="4" max="4" width="12.42578125" customWidth="1"/>
    <col min="5" max="5" width="13" customWidth="1"/>
    <col min="6" max="6" width="13.85546875" customWidth="1"/>
    <col min="7" max="7" width="11.85546875" customWidth="1"/>
  </cols>
  <sheetData>
    <row r="1" spans="1:7" ht="18.75" x14ac:dyDescent="0.3">
      <c r="A1" s="56"/>
      <c r="B1" s="56"/>
      <c r="C1" s="57" t="s">
        <v>60</v>
      </c>
      <c r="D1" s="56"/>
      <c r="E1" s="56"/>
      <c r="F1" s="56"/>
      <c r="G1" s="56"/>
    </row>
    <row r="2" spans="1:7" ht="18.75" x14ac:dyDescent="0.3">
      <c r="A2" s="56"/>
      <c r="B2" s="56"/>
      <c r="C2" s="57" t="s">
        <v>1</v>
      </c>
      <c r="D2" s="56"/>
      <c r="E2" s="56"/>
      <c r="F2" s="56"/>
      <c r="G2" s="56"/>
    </row>
    <row r="3" spans="1:7" ht="18.75" x14ac:dyDescent="0.3">
      <c r="A3" s="56"/>
      <c r="B3" s="56"/>
      <c r="C3" s="57" t="s">
        <v>68</v>
      </c>
      <c r="D3" s="56"/>
      <c r="E3" s="56"/>
      <c r="F3" s="56"/>
      <c r="G3" s="56"/>
    </row>
    <row r="4" spans="1:7" ht="18.75" x14ac:dyDescent="0.3">
      <c r="A4" s="56"/>
      <c r="B4" s="56"/>
      <c r="C4" s="58" t="s">
        <v>83</v>
      </c>
      <c r="D4" s="56"/>
      <c r="E4" s="56"/>
      <c r="F4" s="56"/>
      <c r="G4" s="56"/>
    </row>
    <row r="6" spans="1:7" ht="18.75" x14ac:dyDescent="0.3">
      <c r="A6" s="59" t="s">
        <v>84</v>
      </c>
      <c r="B6" s="59"/>
      <c r="C6" s="59"/>
      <c r="D6" s="59"/>
      <c r="E6" s="59"/>
      <c r="F6" s="60"/>
      <c r="G6" s="60"/>
    </row>
    <row r="13" spans="1:7" ht="33.75" x14ac:dyDescent="0.25">
      <c r="A13" s="61" t="s">
        <v>85</v>
      </c>
      <c r="B13" s="61" t="s">
        <v>86</v>
      </c>
      <c r="C13" s="62" t="s">
        <v>87</v>
      </c>
      <c r="D13" s="63">
        <v>2020</v>
      </c>
      <c r="E13" s="63">
        <v>2021</v>
      </c>
      <c r="F13" s="63">
        <v>2022</v>
      </c>
      <c r="G13" s="56"/>
    </row>
    <row r="14" spans="1:7" ht="15.75" thickBot="1" x14ac:dyDescent="0.3">
      <c r="A14" s="61" t="s">
        <v>88</v>
      </c>
      <c r="B14" s="64" t="s">
        <v>89</v>
      </c>
      <c r="C14" s="64" t="s">
        <v>90</v>
      </c>
      <c r="D14" s="65">
        <v>4</v>
      </c>
      <c r="E14" s="65">
        <v>5</v>
      </c>
      <c r="F14" s="65">
        <v>6</v>
      </c>
      <c r="G14" s="56"/>
    </row>
    <row r="15" spans="1:7" ht="22.5" x14ac:dyDescent="0.25">
      <c r="A15" s="66" t="s">
        <v>91</v>
      </c>
      <c r="B15" s="67">
        <v>10</v>
      </c>
      <c r="C15" s="68" t="s">
        <v>92</v>
      </c>
      <c r="D15" s="69">
        <v>9997317</v>
      </c>
      <c r="E15" s="69">
        <v>6521640</v>
      </c>
      <c r="F15" s="69">
        <v>6435155</v>
      </c>
      <c r="G15" s="70"/>
    </row>
    <row r="16" spans="1:7" ht="15" x14ac:dyDescent="0.25">
      <c r="A16" s="66" t="s">
        <v>93</v>
      </c>
      <c r="B16" s="67">
        <v>10</v>
      </c>
      <c r="C16" s="68" t="s">
        <v>94</v>
      </c>
      <c r="D16" s="69">
        <v>5617300</v>
      </c>
      <c r="E16" s="69">
        <v>4284000</v>
      </c>
      <c r="F16" s="69">
        <v>4369000</v>
      </c>
      <c r="G16" s="70"/>
    </row>
    <row r="17" spans="1:6" x14ac:dyDescent="0.2">
      <c r="A17" s="66" t="s">
        <v>95</v>
      </c>
      <c r="B17" s="67">
        <v>10</v>
      </c>
      <c r="C17" s="68" t="s">
        <v>96</v>
      </c>
      <c r="D17" s="69">
        <v>1221000</v>
      </c>
      <c r="E17" s="69">
        <v>1057000</v>
      </c>
      <c r="F17" s="69">
        <v>1080000</v>
      </c>
    </row>
    <row r="18" spans="1:6" x14ac:dyDescent="0.2">
      <c r="A18" s="66" t="s">
        <v>97</v>
      </c>
      <c r="B18" s="67">
        <v>10</v>
      </c>
      <c r="C18" s="68" t="s">
        <v>98</v>
      </c>
      <c r="D18" s="69">
        <v>1221000</v>
      </c>
      <c r="E18" s="69">
        <v>1057000</v>
      </c>
      <c r="F18" s="69">
        <v>1080000</v>
      </c>
    </row>
    <row r="19" spans="1:6" ht="67.5" x14ac:dyDescent="0.2">
      <c r="A19" s="66" t="s">
        <v>99</v>
      </c>
      <c r="B19" s="67">
        <v>10</v>
      </c>
      <c r="C19" s="68" t="s">
        <v>100</v>
      </c>
      <c r="D19" s="69">
        <v>1216000</v>
      </c>
      <c r="E19" s="69">
        <v>1054000</v>
      </c>
      <c r="F19" s="69">
        <v>1077000</v>
      </c>
    </row>
    <row r="20" spans="1:6" ht="67.5" x14ac:dyDescent="0.2">
      <c r="A20" s="66" t="s">
        <v>99</v>
      </c>
      <c r="B20" s="67">
        <v>10</v>
      </c>
      <c r="C20" s="71" t="s">
        <v>101</v>
      </c>
      <c r="D20" s="69">
        <v>1177000</v>
      </c>
      <c r="E20" s="69">
        <v>1054000</v>
      </c>
      <c r="F20" s="69">
        <v>1077000</v>
      </c>
    </row>
    <row r="21" spans="1:6" ht="78.75" x14ac:dyDescent="0.2">
      <c r="A21" s="66" t="s">
        <v>102</v>
      </c>
      <c r="B21" s="67"/>
      <c r="C21" s="71" t="s">
        <v>103</v>
      </c>
      <c r="D21" s="69">
        <v>21000</v>
      </c>
      <c r="E21" s="69"/>
      <c r="F21" s="69"/>
    </row>
    <row r="22" spans="1:6" ht="101.25" x14ac:dyDescent="0.2">
      <c r="A22" s="66" t="s">
        <v>104</v>
      </c>
      <c r="B22" s="67"/>
      <c r="C22" s="71" t="s">
        <v>105</v>
      </c>
      <c r="D22" s="69">
        <v>18000</v>
      </c>
      <c r="E22" s="69"/>
      <c r="F22" s="69"/>
    </row>
    <row r="23" spans="1:6" ht="101.25" x14ac:dyDescent="0.2">
      <c r="A23" s="66" t="s">
        <v>106</v>
      </c>
      <c r="B23" s="67">
        <v>10</v>
      </c>
      <c r="C23" s="68" t="s">
        <v>107</v>
      </c>
      <c r="D23" s="69">
        <v>1000</v>
      </c>
      <c r="E23" s="69">
        <v>1000</v>
      </c>
      <c r="F23" s="69">
        <v>1000</v>
      </c>
    </row>
    <row r="24" spans="1:6" ht="135" x14ac:dyDescent="0.2">
      <c r="A24" s="66" t="s">
        <v>108</v>
      </c>
      <c r="B24" s="67"/>
      <c r="C24" s="72">
        <v>1.8210102020011E+19</v>
      </c>
      <c r="D24" s="69">
        <v>1000</v>
      </c>
      <c r="E24" s="69">
        <v>1000</v>
      </c>
      <c r="F24" s="69">
        <v>1000</v>
      </c>
    </row>
    <row r="25" spans="1:6" ht="45" x14ac:dyDescent="0.2">
      <c r="A25" s="66" t="s">
        <v>109</v>
      </c>
      <c r="B25" s="67">
        <v>10</v>
      </c>
      <c r="C25" s="68" t="s">
        <v>110</v>
      </c>
      <c r="D25" s="69">
        <v>4000</v>
      </c>
      <c r="E25" s="69">
        <v>2000</v>
      </c>
      <c r="F25" s="69">
        <v>2000</v>
      </c>
    </row>
    <row r="26" spans="1:6" ht="67.5" x14ac:dyDescent="0.2">
      <c r="A26" s="66" t="s">
        <v>111</v>
      </c>
      <c r="B26" s="67">
        <v>0.1</v>
      </c>
      <c r="C26" s="68"/>
      <c r="D26" s="69">
        <v>4000</v>
      </c>
      <c r="E26" s="69">
        <v>2000</v>
      </c>
      <c r="F26" s="69">
        <v>2000</v>
      </c>
    </row>
    <row r="27" spans="1:6" ht="33.75" x14ac:dyDescent="0.2">
      <c r="A27" s="66" t="s">
        <v>112</v>
      </c>
      <c r="B27" s="67">
        <v>10</v>
      </c>
      <c r="C27" s="68" t="s">
        <v>113</v>
      </c>
      <c r="D27" s="69">
        <v>840000</v>
      </c>
      <c r="E27" s="69">
        <v>863000</v>
      </c>
      <c r="F27" s="69">
        <v>898000</v>
      </c>
    </row>
    <row r="28" spans="1:6" ht="33.75" x14ac:dyDescent="0.2">
      <c r="A28" s="66" t="s">
        <v>114</v>
      </c>
      <c r="B28" s="67">
        <v>10</v>
      </c>
      <c r="C28" s="68" t="s">
        <v>115</v>
      </c>
      <c r="D28" s="69">
        <v>840000</v>
      </c>
      <c r="E28" s="69">
        <v>863000</v>
      </c>
      <c r="F28" s="69">
        <v>898000</v>
      </c>
    </row>
    <row r="29" spans="1:6" ht="67.5" x14ac:dyDescent="0.2">
      <c r="A29" s="66" t="s">
        <v>116</v>
      </c>
      <c r="B29" s="67">
        <v>10</v>
      </c>
      <c r="C29" s="71" t="s">
        <v>117</v>
      </c>
      <c r="D29" s="69">
        <v>385000</v>
      </c>
      <c r="E29" s="69">
        <v>398000</v>
      </c>
      <c r="F29" s="69">
        <v>413000</v>
      </c>
    </row>
    <row r="30" spans="1:6" ht="101.25" x14ac:dyDescent="0.2">
      <c r="A30" s="66" t="s">
        <v>118</v>
      </c>
      <c r="B30" s="67">
        <v>10</v>
      </c>
      <c r="C30" s="71" t="s">
        <v>119</v>
      </c>
      <c r="D30" s="69">
        <v>385000</v>
      </c>
      <c r="E30" s="69">
        <v>398000</v>
      </c>
      <c r="F30" s="69">
        <v>413000</v>
      </c>
    </row>
    <row r="31" spans="1:6" ht="78.75" x14ac:dyDescent="0.2">
      <c r="A31" s="66" t="s">
        <v>120</v>
      </c>
      <c r="B31" s="67">
        <v>10</v>
      </c>
      <c r="C31" s="71" t="s">
        <v>121</v>
      </c>
      <c r="D31" s="69">
        <v>2000</v>
      </c>
      <c r="E31" s="69">
        <v>1996.15</v>
      </c>
      <c r="F31" s="69">
        <v>2037.59</v>
      </c>
    </row>
    <row r="32" spans="1:6" ht="112.5" x14ac:dyDescent="0.2">
      <c r="A32" s="66" t="s">
        <v>122</v>
      </c>
      <c r="B32" s="67">
        <v>10</v>
      </c>
      <c r="C32" s="71" t="s">
        <v>123</v>
      </c>
      <c r="D32" s="69">
        <v>2000</v>
      </c>
      <c r="E32" s="69">
        <v>2000</v>
      </c>
      <c r="F32" s="69">
        <v>2000</v>
      </c>
    </row>
    <row r="33" spans="1:6" ht="67.5" x14ac:dyDescent="0.2">
      <c r="A33" s="66" t="s">
        <v>124</v>
      </c>
      <c r="B33" s="67">
        <v>10</v>
      </c>
      <c r="C33" s="71" t="s">
        <v>125</v>
      </c>
      <c r="D33" s="69">
        <v>503000</v>
      </c>
      <c r="E33" s="69">
        <v>518000</v>
      </c>
      <c r="F33" s="69">
        <v>535000</v>
      </c>
    </row>
    <row r="34" spans="1:6" ht="101.25" x14ac:dyDescent="0.2">
      <c r="A34" s="66" t="s">
        <v>126</v>
      </c>
      <c r="B34" s="67">
        <v>10</v>
      </c>
      <c r="C34" s="71" t="s">
        <v>127</v>
      </c>
      <c r="D34" s="69">
        <v>503013.02</v>
      </c>
      <c r="E34" s="69">
        <v>518000</v>
      </c>
      <c r="F34" s="69">
        <v>535000</v>
      </c>
    </row>
    <row r="35" spans="1:6" ht="67.5" x14ac:dyDescent="0.2">
      <c r="A35" s="66" t="s">
        <v>128</v>
      </c>
      <c r="B35" s="67">
        <v>10</v>
      </c>
      <c r="C35" s="71" t="s">
        <v>129</v>
      </c>
      <c r="D35" s="69">
        <v>-50000</v>
      </c>
      <c r="E35" s="69">
        <v>-55000</v>
      </c>
      <c r="F35" s="69">
        <v>-52000</v>
      </c>
    </row>
    <row r="36" spans="1:6" ht="101.25" x14ac:dyDescent="0.2">
      <c r="A36" s="66" t="s">
        <v>130</v>
      </c>
      <c r="B36" s="67">
        <v>10</v>
      </c>
      <c r="C36" s="71" t="s">
        <v>131</v>
      </c>
      <c r="D36" s="69">
        <v>-50000</v>
      </c>
      <c r="E36" s="69">
        <v>-55009.8</v>
      </c>
      <c r="F36" s="69">
        <v>-52451.86</v>
      </c>
    </row>
    <row r="37" spans="1:6" x14ac:dyDescent="0.2">
      <c r="A37" s="66" t="s">
        <v>132</v>
      </c>
      <c r="B37" s="67">
        <v>10</v>
      </c>
      <c r="C37" s="68" t="s">
        <v>133</v>
      </c>
      <c r="D37" s="69">
        <v>2387000</v>
      </c>
      <c r="E37" s="69">
        <v>1406000</v>
      </c>
      <c r="F37" s="69">
        <v>1437000</v>
      </c>
    </row>
    <row r="38" spans="1:6" ht="22.5" x14ac:dyDescent="0.2">
      <c r="A38" s="66" t="s">
        <v>134</v>
      </c>
      <c r="B38" s="67">
        <v>10</v>
      </c>
      <c r="C38" s="68" t="s">
        <v>135</v>
      </c>
      <c r="D38" s="69">
        <v>199000</v>
      </c>
      <c r="E38" s="69">
        <v>200000</v>
      </c>
      <c r="F38" s="69">
        <v>209000</v>
      </c>
    </row>
    <row r="39" spans="1:6" ht="33.75" x14ac:dyDescent="0.2">
      <c r="A39" s="66" t="s">
        <v>136</v>
      </c>
      <c r="B39" s="67">
        <v>10</v>
      </c>
      <c r="C39" s="68" t="s">
        <v>137</v>
      </c>
      <c r="D39" s="69">
        <v>50000</v>
      </c>
      <c r="E39" s="69">
        <v>47000</v>
      </c>
      <c r="F39" s="69">
        <v>47000</v>
      </c>
    </row>
    <row r="40" spans="1:6" ht="33.75" x14ac:dyDescent="0.2">
      <c r="A40" s="66" t="s">
        <v>136</v>
      </c>
      <c r="B40" s="67">
        <v>10</v>
      </c>
      <c r="C40" s="68" t="s">
        <v>138</v>
      </c>
      <c r="D40" s="69">
        <v>50000</v>
      </c>
      <c r="E40" s="69">
        <v>47000</v>
      </c>
      <c r="F40" s="69">
        <v>47000</v>
      </c>
    </row>
    <row r="41" spans="1:6" ht="33.75" x14ac:dyDescent="0.2">
      <c r="A41" s="66" t="s">
        <v>136</v>
      </c>
      <c r="B41" s="67">
        <v>10</v>
      </c>
      <c r="C41" s="71" t="s">
        <v>139</v>
      </c>
      <c r="D41" s="69">
        <v>50000</v>
      </c>
      <c r="E41" s="69">
        <v>47000</v>
      </c>
      <c r="F41" s="69">
        <v>47000</v>
      </c>
    </row>
    <row r="42" spans="1:6" ht="45" x14ac:dyDescent="0.2">
      <c r="A42" s="73" t="s">
        <v>140</v>
      </c>
      <c r="B42" s="74">
        <v>10</v>
      </c>
      <c r="C42" s="75" t="s">
        <v>141</v>
      </c>
      <c r="D42" s="69">
        <v>0</v>
      </c>
      <c r="E42" s="69">
        <v>0</v>
      </c>
      <c r="F42" s="69">
        <v>0</v>
      </c>
    </row>
    <row r="43" spans="1:6" ht="33.75" x14ac:dyDescent="0.2">
      <c r="A43" s="66" t="s">
        <v>142</v>
      </c>
      <c r="B43" s="67">
        <v>10</v>
      </c>
      <c r="C43" s="68" t="s">
        <v>143</v>
      </c>
      <c r="D43" s="69">
        <v>149000</v>
      </c>
      <c r="E43" s="69">
        <v>153000</v>
      </c>
      <c r="F43" s="69">
        <v>162000</v>
      </c>
    </row>
    <row r="44" spans="1:6" ht="33.75" x14ac:dyDescent="0.2">
      <c r="A44" s="66" t="s">
        <v>142</v>
      </c>
      <c r="B44" s="67">
        <v>10</v>
      </c>
      <c r="C44" s="68" t="s">
        <v>144</v>
      </c>
      <c r="D44" s="69">
        <v>149000</v>
      </c>
      <c r="E44" s="69">
        <v>153000</v>
      </c>
      <c r="F44" s="69">
        <v>162000</v>
      </c>
    </row>
    <row r="45" spans="1:6" ht="33.75" x14ac:dyDescent="0.2">
      <c r="A45" s="66" t="s">
        <v>142</v>
      </c>
      <c r="B45" s="67">
        <v>10</v>
      </c>
      <c r="C45" s="71" t="s">
        <v>145</v>
      </c>
      <c r="D45" s="69">
        <v>149000</v>
      </c>
      <c r="E45" s="69">
        <v>153000</v>
      </c>
      <c r="F45" s="69">
        <v>162000</v>
      </c>
    </row>
    <row r="46" spans="1:6" ht="56.25" x14ac:dyDescent="0.2">
      <c r="A46" s="73" t="s">
        <v>146</v>
      </c>
      <c r="B46" s="74">
        <v>10</v>
      </c>
      <c r="C46" s="68" t="s">
        <v>147</v>
      </c>
      <c r="D46" s="69">
        <v>0</v>
      </c>
      <c r="E46" s="69">
        <v>0</v>
      </c>
      <c r="F46" s="69">
        <v>0</v>
      </c>
    </row>
    <row r="47" spans="1:6" x14ac:dyDescent="0.2">
      <c r="A47" s="66" t="s">
        <v>148</v>
      </c>
      <c r="B47" s="67">
        <v>10</v>
      </c>
      <c r="C47" s="68" t="s">
        <v>149</v>
      </c>
      <c r="D47" s="69">
        <v>2188000</v>
      </c>
      <c r="E47" s="69">
        <v>1206000</v>
      </c>
      <c r="F47" s="69">
        <v>1228000</v>
      </c>
    </row>
    <row r="48" spans="1:6" x14ac:dyDescent="0.2">
      <c r="A48" s="66" t="s">
        <v>148</v>
      </c>
      <c r="B48" s="67">
        <v>10</v>
      </c>
      <c r="C48" s="68" t="s">
        <v>150</v>
      </c>
      <c r="D48" s="69">
        <v>2188000</v>
      </c>
      <c r="E48" s="69">
        <v>1206000</v>
      </c>
      <c r="F48" s="69">
        <v>1228000</v>
      </c>
    </row>
    <row r="49" spans="1:6" x14ac:dyDescent="0.2">
      <c r="A49" s="66" t="s">
        <v>151</v>
      </c>
      <c r="B49" s="67">
        <v>10</v>
      </c>
      <c r="C49" s="71" t="s">
        <v>152</v>
      </c>
      <c r="D49" s="69">
        <v>2188000</v>
      </c>
      <c r="E49" s="69">
        <v>1206000</v>
      </c>
      <c r="F49" s="69">
        <v>1228000</v>
      </c>
    </row>
    <row r="50" spans="1:6" ht="22.5" x14ac:dyDescent="0.2">
      <c r="A50" s="73" t="s">
        <v>153</v>
      </c>
      <c r="B50" s="74">
        <v>10</v>
      </c>
      <c r="C50" s="75" t="s">
        <v>154</v>
      </c>
      <c r="D50" s="69">
        <v>0</v>
      </c>
      <c r="E50" s="69">
        <v>0</v>
      </c>
      <c r="F50" s="69">
        <v>0</v>
      </c>
    </row>
    <row r="51" spans="1:6" x14ac:dyDescent="0.2">
      <c r="A51" s="66" t="s">
        <v>155</v>
      </c>
      <c r="B51" s="67">
        <v>10</v>
      </c>
      <c r="C51" s="68" t="s">
        <v>156</v>
      </c>
      <c r="D51" s="69">
        <v>1041000</v>
      </c>
      <c r="E51" s="69">
        <v>940000</v>
      </c>
      <c r="F51" s="69">
        <v>936000</v>
      </c>
    </row>
    <row r="52" spans="1:6" x14ac:dyDescent="0.2">
      <c r="A52" s="66" t="s">
        <v>157</v>
      </c>
      <c r="B52" s="67">
        <v>10</v>
      </c>
      <c r="C52" s="68" t="s">
        <v>158</v>
      </c>
      <c r="D52" s="69">
        <v>33000</v>
      </c>
      <c r="E52" s="69">
        <v>33000</v>
      </c>
      <c r="F52" s="69">
        <v>33000</v>
      </c>
    </row>
    <row r="53" spans="1:6" ht="45" x14ac:dyDescent="0.2">
      <c r="A53" s="66" t="s">
        <v>159</v>
      </c>
      <c r="B53" s="67">
        <v>10</v>
      </c>
      <c r="C53" s="68" t="s">
        <v>160</v>
      </c>
      <c r="D53" s="69">
        <v>33000</v>
      </c>
      <c r="E53" s="69">
        <v>33000</v>
      </c>
      <c r="F53" s="69">
        <v>33000</v>
      </c>
    </row>
    <row r="54" spans="1:6" ht="45" x14ac:dyDescent="0.2">
      <c r="A54" s="66" t="s">
        <v>161</v>
      </c>
      <c r="B54" s="67">
        <v>10</v>
      </c>
      <c r="C54" s="71" t="s">
        <v>162</v>
      </c>
      <c r="D54" s="69">
        <v>33000</v>
      </c>
      <c r="E54" s="69">
        <v>33000</v>
      </c>
      <c r="F54" s="69">
        <v>33000</v>
      </c>
    </row>
    <row r="55" spans="1:6" x14ac:dyDescent="0.2">
      <c r="A55" s="66" t="s">
        <v>163</v>
      </c>
      <c r="B55" s="67">
        <v>10</v>
      </c>
      <c r="C55" s="68" t="s">
        <v>164</v>
      </c>
      <c r="D55" s="69">
        <v>1008000</v>
      </c>
      <c r="E55" s="69">
        <v>907000</v>
      </c>
      <c r="F55" s="69">
        <v>903000</v>
      </c>
    </row>
    <row r="56" spans="1:6" x14ac:dyDescent="0.2">
      <c r="A56" s="66" t="s">
        <v>165</v>
      </c>
      <c r="B56" s="67">
        <v>10</v>
      </c>
      <c r="C56" s="68" t="s">
        <v>166</v>
      </c>
      <c r="D56" s="69">
        <v>40000</v>
      </c>
      <c r="E56" s="69">
        <v>41000</v>
      </c>
      <c r="F56" s="69">
        <v>42000</v>
      </c>
    </row>
    <row r="57" spans="1:6" ht="33.75" x14ac:dyDescent="0.2">
      <c r="A57" s="66" t="s">
        <v>167</v>
      </c>
      <c r="B57" s="67">
        <v>10</v>
      </c>
      <c r="C57" s="68" t="s">
        <v>168</v>
      </c>
      <c r="D57" s="69">
        <v>40000</v>
      </c>
      <c r="E57" s="69">
        <v>41000</v>
      </c>
      <c r="F57" s="69">
        <v>42000</v>
      </c>
    </row>
    <row r="58" spans="1:6" ht="56.25" x14ac:dyDescent="0.2">
      <c r="A58" s="66" t="s">
        <v>169</v>
      </c>
      <c r="B58" s="67">
        <v>10</v>
      </c>
      <c r="C58" s="71" t="s">
        <v>170</v>
      </c>
      <c r="D58" s="69">
        <v>40000</v>
      </c>
      <c r="E58" s="69">
        <v>41000</v>
      </c>
      <c r="F58" s="69">
        <v>42000</v>
      </c>
    </row>
    <row r="59" spans="1:6" x14ac:dyDescent="0.2">
      <c r="A59" s="66" t="s">
        <v>171</v>
      </c>
      <c r="B59" s="67">
        <v>10</v>
      </c>
      <c r="C59" s="68" t="s">
        <v>172</v>
      </c>
      <c r="D59" s="69">
        <v>968000</v>
      </c>
      <c r="E59" s="69">
        <v>866000</v>
      </c>
      <c r="F59" s="69">
        <v>861000</v>
      </c>
    </row>
    <row r="60" spans="1:6" ht="33.75" x14ac:dyDescent="0.2">
      <c r="A60" s="66" t="s">
        <v>173</v>
      </c>
      <c r="B60" s="67">
        <v>10</v>
      </c>
      <c r="C60" s="68" t="s">
        <v>174</v>
      </c>
      <c r="D60" s="69">
        <v>968000</v>
      </c>
      <c r="E60" s="69">
        <v>866000</v>
      </c>
      <c r="F60" s="69">
        <v>861000</v>
      </c>
    </row>
    <row r="61" spans="1:6" ht="56.25" x14ac:dyDescent="0.2">
      <c r="A61" s="66" t="s">
        <v>175</v>
      </c>
      <c r="B61" s="67">
        <v>10</v>
      </c>
      <c r="C61" s="71" t="s">
        <v>176</v>
      </c>
      <c r="D61" s="69">
        <v>968000</v>
      </c>
      <c r="E61" s="69">
        <v>866000</v>
      </c>
      <c r="F61" s="69">
        <v>861000</v>
      </c>
    </row>
    <row r="62" spans="1:6" x14ac:dyDescent="0.2">
      <c r="A62" s="76" t="s">
        <v>177</v>
      </c>
      <c r="B62" s="77">
        <v>10</v>
      </c>
      <c r="C62" s="78" t="s">
        <v>178</v>
      </c>
      <c r="D62" s="79">
        <v>2300</v>
      </c>
      <c r="E62" s="79">
        <v>0</v>
      </c>
      <c r="F62" s="79">
        <v>0</v>
      </c>
    </row>
    <row r="63" spans="1:6" ht="45" x14ac:dyDescent="0.2">
      <c r="A63" s="80" t="s">
        <v>179</v>
      </c>
      <c r="B63" s="81">
        <v>10</v>
      </c>
      <c r="C63" s="82" t="s">
        <v>180</v>
      </c>
      <c r="D63" s="83">
        <v>2300</v>
      </c>
      <c r="E63" s="83">
        <v>0</v>
      </c>
      <c r="F63" s="83">
        <v>0</v>
      </c>
    </row>
    <row r="64" spans="1:6" ht="67.5" x14ac:dyDescent="0.2">
      <c r="A64" s="73" t="s">
        <v>181</v>
      </c>
      <c r="B64" s="74">
        <v>10</v>
      </c>
      <c r="C64" s="84" t="s">
        <v>182</v>
      </c>
      <c r="D64" s="69">
        <v>2300</v>
      </c>
      <c r="E64" s="69">
        <v>0</v>
      </c>
      <c r="F64" s="69">
        <v>0</v>
      </c>
    </row>
    <row r="65" spans="1:6" ht="33.75" x14ac:dyDescent="0.2">
      <c r="A65" s="76" t="s">
        <v>183</v>
      </c>
      <c r="B65" s="77">
        <v>10</v>
      </c>
      <c r="C65" s="78" t="s">
        <v>184</v>
      </c>
      <c r="D65" s="79">
        <v>0</v>
      </c>
      <c r="E65" s="79">
        <v>0</v>
      </c>
      <c r="F65" s="79">
        <v>0</v>
      </c>
    </row>
    <row r="66" spans="1:6" x14ac:dyDescent="0.2">
      <c r="A66" s="80" t="s">
        <v>185</v>
      </c>
      <c r="B66" s="81">
        <v>10</v>
      </c>
      <c r="C66" s="82" t="s">
        <v>186</v>
      </c>
      <c r="D66" s="83">
        <v>0</v>
      </c>
      <c r="E66" s="83">
        <v>0</v>
      </c>
      <c r="F66" s="83">
        <v>0</v>
      </c>
    </row>
    <row r="67" spans="1:6" ht="22.5" x14ac:dyDescent="0.2">
      <c r="A67" s="80" t="s">
        <v>187</v>
      </c>
      <c r="B67" s="81">
        <v>10</v>
      </c>
      <c r="C67" s="82" t="s">
        <v>188</v>
      </c>
      <c r="D67" s="83">
        <v>0</v>
      </c>
      <c r="E67" s="83">
        <v>0</v>
      </c>
      <c r="F67" s="83">
        <v>0</v>
      </c>
    </row>
    <row r="68" spans="1:6" ht="33.75" x14ac:dyDescent="0.2">
      <c r="A68" s="73" t="s">
        <v>189</v>
      </c>
      <c r="B68" s="74">
        <v>10</v>
      </c>
      <c r="C68" s="75" t="s">
        <v>190</v>
      </c>
      <c r="D68" s="69">
        <v>0</v>
      </c>
      <c r="E68" s="69">
        <v>0</v>
      </c>
      <c r="F68" s="69">
        <v>0</v>
      </c>
    </row>
    <row r="69" spans="1:6" ht="33.75" x14ac:dyDescent="0.2">
      <c r="A69" s="66" t="s">
        <v>191</v>
      </c>
      <c r="B69" s="67">
        <v>10</v>
      </c>
      <c r="C69" s="68" t="s">
        <v>192</v>
      </c>
      <c r="D69" s="69">
        <v>126000</v>
      </c>
      <c r="E69" s="69">
        <v>18000</v>
      </c>
      <c r="F69" s="69">
        <v>18000</v>
      </c>
    </row>
    <row r="70" spans="1:6" ht="78.75" x14ac:dyDescent="0.2">
      <c r="A70" s="66" t="s">
        <v>193</v>
      </c>
      <c r="B70" s="67">
        <v>10</v>
      </c>
      <c r="C70" s="68" t="s">
        <v>194</v>
      </c>
      <c r="D70" s="69">
        <v>126000</v>
      </c>
      <c r="E70" s="69">
        <v>18000</v>
      </c>
      <c r="F70" s="69">
        <v>18000</v>
      </c>
    </row>
    <row r="71" spans="1:6" ht="78.75" x14ac:dyDescent="0.2">
      <c r="A71" s="80" t="s">
        <v>195</v>
      </c>
      <c r="B71" s="81">
        <v>10</v>
      </c>
      <c r="C71" s="82" t="s">
        <v>196</v>
      </c>
      <c r="D71" s="83">
        <v>0</v>
      </c>
      <c r="E71" s="83">
        <v>0</v>
      </c>
      <c r="F71" s="83">
        <v>0</v>
      </c>
    </row>
    <row r="72" spans="1:6" ht="67.5" x14ac:dyDescent="0.2">
      <c r="A72" s="73" t="s">
        <v>197</v>
      </c>
      <c r="B72" s="74">
        <v>10</v>
      </c>
      <c r="C72" s="75" t="s">
        <v>198</v>
      </c>
      <c r="D72" s="69">
        <v>0</v>
      </c>
      <c r="E72" s="69">
        <v>0</v>
      </c>
      <c r="F72" s="69">
        <v>0</v>
      </c>
    </row>
    <row r="73" spans="1:6" ht="78.75" x14ac:dyDescent="0.2">
      <c r="A73" s="66" t="s">
        <v>199</v>
      </c>
      <c r="B73" s="67">
        <v>10</v>
      </c>
      <c r="C73" s="68" t="s">
        <v>200</v>
      </c>
      <c r="D73" s="69">
        <v>18000</v>
      </c>
      <c r="E73" s="69">
        <v>18000</v>
      </c>
      <c r="F73" s="69">
        <v>18000</v>
      </c>
    </row>
    <row r="74" spans="1:6" ht="67.5" x14ac:dyDescent="0.2">
      <c r="A74" s="66" t="s">
        <v>201</v>
      </c>
      <c r="B74" s="67">
        <v>10</v>
      </c>
      <c r="C74" s="71" t="s">
        <v>202</v>
      </c>
      <c r="D74" s="69">
        <v>18000</v>
      </c>
      <c r="E74" s="69">
        <v>18000</v>
      </c>
      <c r="F74" s="69">
        <v>18000</v>
      </c>
    </row>
    <row r="75" spans="1:6" x14ac:dyDescent="0.2">
      <c r="A75" s="66" t="s">
        <v>203</v>
      </c>
      <c r="B75" s="67">
        <v>10</v>
      </c>
      <c r="C75" s="68" t="s">
        <v>204</v>
      </c>
      <c r="D75" s="69">
        <v>4380017</v>
      </c>
      <c r="E75" s="69">
        <v>2237640</v>
      </c>
      <c r="F75" s="69">
        <v>2066155</v>
      </c>
    </row>
    <row r="76" spans="1:6" ht="33.75" x14ac:dyDescent="0.2">
      <c r="A76" s="66" t="s">
        <v>205</v>
      </c>
      <c r="B76" s="67">
        <v>10</v>
      </c>
      <c r="C76" s="68" t="s">
        <v>206</v>
      </c>
      <c r="D76" s="69">
        <v>3730517</v>
      </c>
      <c r="E76" s="69">
        <v>2237640</v>
      </c>
      <c r="F76" s="69">
        <v>2066155</v>
      </c>
    </row>
    <row r="77" spans="1:6" ht="22.5" x14ac:dyDescent="0.2">
      <c r="A77" s="66" t="s">
        <v>207</v>
      </c>
      <c r="B77" s="67">
        <v>10</v>
      </c>
      <c r="C77" s="68" t="s">
        <v>208</v>
      </c>
      <c r="D77" s="69">
        <v>2659000</v>
      </c>
      <c r="E77" s="69">
        <v>2145000</v>
      </c>
      <c r="F77" s="69">
        <v>1971000</v>
      </c>
    </row>
    <row r="78" spans="1:6" ht="22.5" x14ac:dyDescent="0.2">
      <c r="A78" s="66" t="s">
        <v>209</v>
      </c>
      <c r="B78" s="67">
        <v>10</v>
      </c>
      <c r="C78" s="68" t="s">
        <v>210</v>
      </c>
      <c r="D78" s="69">
        <v>2529000</v>
      </c>
      <c r="E78" s="69">
        <v>2145000</v>
      </c>
      <c r="F78" s="69">
        <v>1971000</v>
      </c>
    </row>
    <row r="79" spans="1:6" ht="22.5" x14ac:dyDescent="0.2">
      <c r="A79" s="66" t="s">
        <v>211</v>
      </c>
      <c r="B79" s="67">
        <v>10</v>
      </c>
      <c r="C79" s="71" t="s">
        <v>212</v>
      </c>
      <c r="D79" s="69">
        <v>2529000</v>
      </c>
      <c r="E79" s="69">
        <v>2145000</v>
      </c>
      <c r="F79" s="69">
        <v>1971000</v>
      </c>
    </row>
    <row r="80" spans="1:6" ht="22.5" x14ac:dyDescent="0.2">
      <c r="A80" s="76" t="s">
        <v>213</v>
      </c>
      <c r="B80" s="77">
        <v>10</v>
      </c>
      <c r="C80" s="78" t="s">
        <v>214</v>
      </c>
      <c r="D80" s="79">
        <v>130000</v>
      </c>
      <c r="E80" s="79">
        <v>0</v>
      </c>
      <c r="F80" s="79">
        <v>0</v>
      </c>
    </row>
    <row r="81" spans="1:6" ht="33.75" x14ac:dyDescent="0.2">
      <c r="A81" s="73" t="s">
        <v>215</v>
      </c>
      <c r="B81" s="74">
        <v>10</v>
      </c>
      <c r="C81" s="84" t="s">
        <v>216</v>
      </c>
      <c r="D81" s="69">
        <v>130000</v>
      </c>
      <c r="E81" s="69">
        <v>0</v>
      </c>
      <c r="F81" s="69">
        <v>0</v>
      </c>
    </row>
    <row r="82" spans="1:6" ht="22.5" x14ac:dyDescent="0.2">
      <c r="A82" s="66" t="s">
        <v>217</v>
      </c>
      <c r="B82" s="67"/>
      <c r="C82" s="71" t="s">
        <v>218</v>
      </c>
      <c r="D82" s="69">
        <v>972300</v>
      </c>
      <c r="E82" s="69">
        <v>0</v>
      </c>
      <c r="F82" s="69">
        <v>0</v>
      </c>
    </row>
    <row r="83" spans="1:6" ht="33.75" x14ac:dyDescent="0.2">
      <c r="A83" s="76" t="s">
        <v>219</v>
      </c>
      <c r="B83" s="77"/>
      <c r="C83" s="85" t="s">
        <v>220</v>
      </c>
      <c r="D83" s="79">
        <v>0</v>
      </c>
      <c r="E83" s="79">
        <v>0</v>
      </c>
      <c r="F83" s="79">
        <v>0</v>
      </c>
    </row>
    <row r="84" spans="1:6" ht="33.75" x14ac:dyDescent="0.2">
      <c r="A84" s="66" t="s">
        <v>221</v>
      </c>
      <c r="B84" s="67"/>
      <c r="C84" s="84" t="s">
        <v>222</v>
      </c>
      <c r="D84" s="69">
        <v>0</v>
      </c>
      <c r="E84" s="69">
        <v>0</v>
      </c>
      <c r="F84" s="69">
        <v>0</v>
      </c>
    </row>
    <row r="85" spans="1:6" ht="67.5" x14ac:dyDescent="0.2">
      <c r="A85" s="76" t="s">
        <v>223</v>
      </c>
      <c r="B85" s="77"/>
      <c r="C85" s="85" t="s">
        <v>224</v>
      </c>
      <c r="D85" s="79">
        <v>0</v>
      </c>
      <c r="E85" s="79">
        <v>0</v>
      </c>
      <c r="F85" s="79">
        <v>0</v>
      </c>
    </row>
    <row r="86" spans="1:6" ht="78.75" x14ac:dyDescent="0.2">
      <c r="A86" s="86" t="s">
        <v>225</v>
      </c>
      <c r="B86" s="87"/>
      <c r="C86" s="84" t="s">
        <v>226</v>
      </c>
      <c r="D86" s="69">
        <v>0</v>
      </c>
      <c r="E86" s="69">
        <v>0</v>
      </c>
      <c r="F86" s="69">
        <v>0</v>
      </c>
    </row>
    <row r="87" spans="1:6" ht="45" x14ac:dyDescent="0.2">
      <c r="A87" s="76" t="s">
        <v>227</v>
      </c>
      <c r="B87" s="77"/>
      <c r="C87" s="85" t="s">
        <v>228</v>
      </c>
      <c r="D87" s="79">
        <v>0</v>
      </c>
      <c r="E87" s="79">
        <v>0</v>
      </c>
      <c r="F87" s="79">
        <v>0</v>
      </c>
    </row>
    <row r="88" spans="1:6" ht="45" x14ac:dyDescent="0.2">
      <c r="A88" s="86" t="s">
        <v>229</v>
      </c>
      <c r="B88" s="87"/>
      <c r="C88" s="84" t="s">
        <v>230</v>
      </c>
      <c r="D88" s="69">
        <v>0</v>
      </c>
      <c r="E88" s="69">
        <v>0</v>
      </c>
      <c r="F88" s="69">
        <v>0</v>
      </c>
    </row>
    <row r="89" spans="1:6" x14ac:dyDescent="0.2">
      <c r="A89" s="66" t="s">
        <v>231</v>
      </c>
      <c r="B89" s="67"/>
      <c r="C89" s="71" t="s">
        <v>232</v>
      </c>
      <c r="D89" s="69">
        <v>972300</v>
      </c>
      <c r="E89" s="69">
        <v>0</v>
      </c>
      <c r="F89" s="69">
        <v>0</v>
      </c>
    </row>
    <row r="90" spans="1:6" x14ac:dyDescent="0.2">
      <c r="A90" s="66" t="s">
        <v>233</v>
      </c>
      <c r="B90" s="67"/>
      <c r="C90" s="71" t="s">
        <v>234</v>
      </c>
      <c r="D90" s="69">
        <v>972300</v>
      </c>
      <c r="E90" s="69">
        <v>0</v>
      </c>
      <c r="F90" s="69">
        <v>0</v>
      </c>
    </row>
    <row r="91" spans="1:6" ht="33.75" x14ac:dyDescent="0.2">
      <c r="A91" s="66" t="s">
        <v>235</v>
      </c>
      <c r="B91" s="67">
        <v>10</v>
      </c>
      <c r="C91" s="68" t="s">
        <v>236</v>
      </c>
      <c r="D91" s="69">
        <v>99217</v>
      </c>
      <c r="E91" s="69">
        <v>92640</v>
      </c>
      <c r="F91" s="69">
        <v>95155</v>
      </c>
    </row>
    <row r="92" spans="1:6" ht="45" x14ac:dyDescent="0.2">
      <c r="A92" s="66" t="s">
        <v>237</v>
      </c>
      <c r="B92" s="67">
        <v>10</v>
      </c>
      <c r="C92" s="71" t="s">
        <v>238</v>
      </c>
      <c r="D92" s="69">
        <v>99217</v>
      </c>
      <c r="E92" s="69">
        <v>92640</v>
      </c>
      <c r="F92" s="69">
        <v>95155</v>
      </c>
    </row>
    <row r="93" spans="1:6" x14ac:dyDescent="0.2">
      <c r="A93" s="76" t="s">
        <v>239</v>
      </c>
      <c r="B93" s="77">
        <v>10</v>
      </c>
      <c r="C93" s="78" t="s">
        <v>240</v>
      </c>
      <c r="D93" s="79">
        <v>0</v>
      </c>
      <c r="E93" s="79">
        <v>0</v>
      </c>
      <c r="F93" s="79">
        <v>0</v>
      </c>
    </row>
    <row r="94" spans="1:6" ht="56.25" x14ac:dyDescent="0.2">
      <c r="A94" s="76" t="s">
        <v>241</v>
      </c>
      <c r="B94" s="77">
        <v>10</v>
      </c>
      <c r="C94" s="78" t="s">
        <v>242</v>
      </c>
      <c r="D94" s="79">
        <v>0</v>
      </c>
      <c r="E94" s="79">
        <v>0</v>
      </c>
      <c r="F94" s="79">
        <v>0</v>
      </c>
    </row>
    <row r="95" spans="1:6" ht="67.5" x14ac:dyDescent="0.2">
      <c r="A95" s="73" t="s">
        <v>243</v>
      </c>
      <c r="B95" s="74">
        <v>10</v>
      </c>
      <c r="C95" s="84" t="s">
        <v>244</v>
      </c>
      <c r="D95" s="69">
        <v>0</v>
      </c>
      <c r="E95" s="69">
        <v>0</v>
      </c>
      <c r="F95" s="69">
        <v>0</v>
      </c>
    </row>
    <row r="96" spans="1:6" ht="22.5" x14ac:dyDescent="0.2">
      <c r="A96" s="76" t="s">
        <v>245</v>
      </c>
      <c r="B96" s="77">
        <v>10</v>
      </c>
      <c r="C96" s="78" t="s">
        <v>246</v>
      </c>
      <c r="D96" s="79">
        <v>0</v>
      </c>
      <c r="E96" s="79">
        <v>0</v>
      </c>
      <c r="F96" s="79">
        <v>0</v>
      </c>
    </row>
    <row r="97" spans="1:6" ht="22.5" x14ac:dyDescent="0.2">
      <c r="A97" s="73" t="s">
        <v>247</v>
      </c>
      <c r="B97" s="74">
        <v>10</v>
      </c>
      <c r="C97" s="84" t="s">
        <v>248</v>
      </c>
      <c r="D97" s="69">
        <v>0</v>
      </c>
      <c r="E97" s="69">
        <v>0</v>
      </c>
      <c r="F97" s="69">
        <v>0</v>
      </c>
    </row>
    <row r="98" spans="1:6" ht="22.5" x14ac:dyDescent="0.2">
      <c r="A98" s="88" t="s">
        <v>249</v>
      </c>
      <c r="B98" s="89">
        <v>10</v>
      </c>
      <c r="C98" s="90" t="s">
        <v>250</v>
      </c>
      <c r="D98" s="91">
        <v>440000</v>
      </c>
      <c r="E98" s="91">
        <v>0</v>
      </c>
      <c r="F98" s="91">
        <v>0</v>
      </c>
    </row>
    <row r="99" spans="1:6" ht="22.5" x14ac:dyDescent="0.2">
      <c r="A99" s="76" t="s">
        <v>251</v>
      </c>
      <c r="B99" s="77">
        <v>10</v>
      </c>
      <c r="C99" s="78" t="s">
        <v>252</v>
      </c>
      <c r="D99" s="79">
        <v>440000</v>
      </c>
      <c r="E99" s="79">
        <v>0</v>
      </c>
      <c r="F99" s="79">
        <v>0</v>
      </c>
    </row>
    <row r="100" spans="1:6" ht="33.75" x14ac:dyDescent="0.2">
      <c r="A100" s="73" t="s">
        <v>253</v>
      </c>
      <c r="B100" s="74">
        <v>10</v>
      </c>
      <c r="C100" s="92" t="s">
        <v>254</v>
      </c>
      <c r="D100" s="69">
        <v>440000</v>
      </c>
      <c r="E100" s="69">
        <v>0</v>
      </c>
      <c r="F100" s="69">
        <v>0</v>
      </c>
    </row>
    <row r="101" spans="1:6" x14ac:dyDescent="0.2">
      <c r="A101" s="88" t="s">
        <v>255</v>
      </c>
      <c r="B101" s="89">
        <v>10</v>
      </c>
      <c r="C101" s="90" t="s">
        <v>256</v>
      </c>
      <c r="D101" s="91">
        <v>209500</v>
      </c>
      <c r="E101" s="91">
        <v>0</v>
      </c>
      <c r="F101" s="91">
        <v>0</v>
      </c>
    </row>
    <row r="102" spans="1:6" ht="22.5" x14ac:dyDescent="0.2">
      <c r="A102" s="76" t="s">
        <v>257</v>
      </c>
      <c r="B102" s="77">
        <v>10</v>
      </c>
      <c r="C102" s="78" t="s">
        <v>258</v>
      </c>
      <c r="D102" s="79">
        <v>209500</v>
      </c>
      <c r="E102" s="79">
        <v>0</v>
      </c>
      <c r="F102" s="79">
        <v>0</v>
      </c>
    </row>
    <row r="103" spans="1:6" ht="22.5" x14ac:dyDescent="0.2">
      <c r="A103" s="93" t="s">
        <v>257</v>
      </c>
      <c r="B103" s="94">
        <v>10</v>
      </c>
      <c r="C103" s="95" t="s">
        <v>259</v>
      </c>
      <c r="D103" s="69">
        <v>209500</v>
      </c>
      <c r="E103" s="69">
        <v>0</v>
      </c>
      <c r="F103" s="69">
        <v>0</v>
      </c>
    </row>
  </sheetData>
  <mergeCells count="1"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75" workbookViewId="0"/>
  </sheetViews>
  <sheetFormatPr defaultRowHeight="12.75" x14ac:dyDescent="0.2"/>
  <cols>
    <col min="1" max="1" width="11.140625" customWidth="1"/>
    <col min="2" max="2" width="59.42578125" customWidth="1"/>
    <col min="3" max="3" width="19.140625" customWidth="1"/>
    <col min="4" max="4" width="16" hidden="1" customWidth="1"/>
    <col min="5" max="5" width="5.7109375" hidden="1" customWidth="1"/>
    <col min="6" max="6" width="15.7109375" customWidth="1"/>
    <col min="7" max="7" width="17.710937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68</v>
      </c>
      <c r="D3" s="1"/>
      <c r="E3" s="1"/>
    </row>
    <row r="4" spans="1:7" ht="18.75" x14ac:dyDescent="0.3">
      <c r="A4" s="15"/>
      <c r="B4" s="1" t="s">
        <v>29</v>
      </c>
      <c r="C4" s="39" t="s">
        <v>82</v>
      </c>
      <c r="D4" s="1"/>
      <c r="E4" s="1"/>
    </row>
    <row r="5" spans="1:7" ht="15.75" x14ac:dyDescent="0.25">
      <c r="C5" s="16"/>
      <c r="D5" s="17"/>
      <c r="E5" s="17"/>
    </row>
    <row r="6" spans="1:7" ht="15.75" x14ac:dyDescent="0.25">
      <c r="C6" s="16"/>
      <c r="D6" s="16"/>
      <c r="E6" s="16"/>
    </row>
    <row r="7" spans="1:7" ht="43.15" customHeight="1" x14ac:dyDescent="0.3">
      <c r="A7" s="52" t="s">
        <v>78</v>
      </c>
      <c r="B7" s="52"/>
      <c r="C7" s="52"/>
      <c r="D7" s="52"/>
      <c r="E7" s="52"/>
      <c r="F7" s="52"/>
      <c r="G7" s="52"/>
    </row>
    <row r="8" spans="1:7" ht="37.5" customHeight="1" x14ac:dyDescent="0.2">
      <c r="A8" s="55" t="s">
        <v>67</v>
      </c>
      <c r="B8" s="55"/>
      <c r="C8" s="55"/>
      <c r="D8" s="55"/>
      <c r="E8" s="55"/>
    </row>
    <row r="9" spans="1:7" ht="37.5" x14ac:dyDescent="0.2">
      <c r="A9" s="17"/>
      <c r="B9" s="17"/>
      <c r="C9" s="18"/>
      <c r="D9" s="18"/>
      <c r="E9" s="19" t="s">
        <v>2</v>
      </c>
    </row>
    <row r="10" spans="1:7" ht="15.75" x14ac:dyDescent="0.2">
      <c r="A10" s="17"/>
      <c r="B10" s="17"/>
      <c r="C10" s="18"/>
      <c r="D10" s="18"/>
      <c r="E10" s="18"/>
    </row>
    <row r="11" spans="1:7" ht="56.25" x14ac:dyDescent="0.2">
      <c r="A11" s="20" t="s">
        <v>61</v>
      </c>
      <c r="B11" s="21" t="s">
        <v>62</v>
      </c>
      <c r="C11" s="4">
        <v>2020</v>
      </c>
      <c r="D11" s="4" t="s">
        <v>65</v>
      </c>
      <c r="E11" s="4" t="s">
        <v>66</v>
      </c>
      <c r="F11" s="4">
        <v>2021</v>
      </c>
      <c r="G11" s="4">
        <v>2022</v>
      </c>
    </row>
    <row r="12" spans="1:7" ht="18.75" x14ac:dyDescent="0.3">
      <c r="A12" s="47" t="s">
        <v>30</v>
      </c>
      <c r="B12" s="48" t="s">
        <v>31</v>
      </c>
      <c r="C12" s="49">
        <v>3028354</v>
      </c>
      <c r="D12" s="50" t="e">
        <f>D13+#REF!+D14+D17+D21</f>
        <v>#REF!</v>
      </c>
      <c r="E12" s="50" t="e">
        <f>E13+#REF!+E14+E17+E21</f>
        <v>#REF!</v>
      </c>
      <c r="F12" s="50">
        <v>2097800</v>
      </c>
      <c r="G12" s="50">
        <v>2080600</v>
      </c>
    </row>
    <row r="13" spans="1:7" ht="49.9" customHeight="1" x14ac:dyDescent="0.3">
      <c r="A13" s="25" t="s">
        <v>32</v>
      </c>
      <c r="B13" s="51" t="s">
        <v>76</v>
      </c>
      <c r="C13" s="26">
        <v>840000</v>
      </c>
      <c r="D13" s="26"/>
      <c r="E13" s="26"/>
      <c r="F13" s="26">
        <v>700000</v>
      </c>
      <c r="G13" s="26">
        <v>700000</v>
      </c>
    </row>
    <row r="14" spans="1:7" ht="73.900000000000006" customHeight="1" x14ac:dyDescent="0.3">
      <c r="A14" s="25" t="s">
        <v>33</v>
      </c>
      <c r="B14" s="51" t="s">
        <v>77</v>
      </c>
      <c r="C14" s="46">
        <v>2020000</v>
      </c>
      <c r="D14" s="26"/>
      <c r="E14" s="26"/>
      <c r="F14" s="26">
        <v>1357581</v>
      </c>
      <c r="G14" s="26">
        <v>1340381</v>
      </c>
    </row>
    <row r="15" spans="1:7" ht="61.15" customHeight="1" x14ac:dyDescent="0.3">
      <c r="A15" s="25" t="s">
        <v>74</v>
      </c>
      <c r="B15" s="51" t="s">
        <v>75</v>
      </c>
      <c r="C15" s="26">
        <v>30219</v>
      </c>
      <c r="D15" s="26"/>
      <c r="E15" s="26"/>
      <c r="F15" s="26">
        <v>30219</v>
      </c>
      <c r="G15" s="26">
        <v>30219</v>
      </c>
    </row>
    <row r="16" spans="1:7" ht="61.15" customHeight="1" x14ac:dyDescent="0.3">
      <c r="A16" s="25" t="s">
        <v>80</v>
      </c>
      <c r="B16" s="51" t="s">
        <v>81</v>
      </c>
      <c r="C16" s="26">
        <v>126891</v>
      </c>
      <c r="D16" s="26"/>
      <c r="E16" s="26"/>
      <c r="F16" s="26"/>
      <c r="G16" s="26"/>
    </row>
    <row r="17" spans="1:7" ht="36" customHeight="1" x14ac:dyDescent="0.3">
      <c r="A17" s="25" t="s">
        <v>34</v>
      </c>
      <c r="B17" s="28" t="s">
        <v>70</v>
      </c>
      <c r="C17" s="26">
        <v>10000</v>
      </c>
      <c r="D17" s="26"/>
      <c r="E17" s="26"/>
      <c r="F17" s="26">
        <v>10000</v>
      </c>
      <c r="G17" s="26">
        <v>10000</v>
      </c>
    </row>
    <row r="18" spans="1:7" ht="18.75" hidden="1" x14ac:dyDescent="0.3">
      <c r="A18" s="25" t="s">
        <v>56</v>
      </c>
      <c r="B18" s="27" t="s">
        <v>35</v>
      </c>
      <c r="C18" s="26"/>
      <c r="D18" s="26"/>
      <c r="E18" s="26"/>
      <c r="F18" s="26"/>
      <c r="G18" s="26"/>
    </row>
    <row r="19" spans="1:7" ht="18.75" hidden="1" x14ac:dyDescent="0.3">
      <c r="A19" s="22" t="s">
        <v>36</v>
      </c>
      <c r="B19" s="23" t="s">
        <v>37</v>
      </c>
      <c r="C19" s="24"/>
      <c r="D19" s="24"/>
      <c r="E19" s="24"/>
      <c r="F19" s="24"/>
      <c r="G19" s="24"/>
    </row>
    <row r="20" spans="1:7" ht="18.75" hidden="1" x14ac:dyDescent="0.3">
      <c r="A20" s="25" t="s">
        <v>38</v>
      </c>
      <c r="B20" s="27" t="s">
        <v>39</v>
      </c>
      <c r="C20" s="26"/>
      <c r="D20" s="26"/>
      <c r="E20" s="26"/>
      <c r="F20" s="26"/>
      <c r="G20" s="26"/>
    </row>
    <row r="21" spans="1:7" ht="18.75" x14ac:dyDescent="0.3">
      <c r="A21" s="25" t="s">
        <v>56</v>
      </c>
      <c r="B21" s="23" t="s">
        <v>35</v>
      </c>
      <c r="C21" s="26">
        <v>1244</v>
      </c>
      <c r="D21" s="26"/>
      <c r="E21" s="26"/>
      <c r="F21" s="26"/>
      <c r="G21" s="26"/>
    </row>
    <row r="22" spans="1:7" s="37" customFormat="1" ht="18.75" x14ac:dyDescent="0.3">
      <c r="A22" s="36" t="s">
        <v>36</v>
      </c>
      <c r="B22" s="31" t="s">
        <v>37</v>
      </c>
      <c r="C22" s="24">
        <v>99217</v>
      </c>
      <c r="D22" s="24">
        <f>D23</f>
        <v>0</v>
      </c>
      <c r="E22" s="24">
        <f>E23</f>
        <v>0</v>
      </c>
      <c r="F22" s="24">
        <f>F23</f>
        <v>92640</v>
      </c>
      <c r="G22" s="24">
        <f>G23</f>
        <v>95155</v>
      </c>
    </row>
    <row r="23" spans="1:7" s="35" customFormat="1" ht="18.75" x14ac:dyDescent="0.3">
      <c r="A23" s="25" t="s">
        <v>38</v>
      </c>
      <c r="B23" s="51" t="s">
        <v>39</v>
      </c>
      <c r="C23" s="26">
        <v>99217</v>
      </c>
      <c r="D23" s="26"/>
      <c r="E23" s="26"/>
      <c r="F23" s="26">
        <v>92640</v>
      </c>
      <c r="G23" s="26">
        <v>95155</v>
      </c>
    </row>
    <row r="24" spans="1:7" ht="37.5" x14ac:dyDescent="0.3">
      <c r="A24" s="22" t="s">
        <v>40</v>
      </c>
      <c r="B24" s="28" t="s">
        <v>41</v>
      </c>
      <c r="C24" s="29">
        <v>61574</v>
      </c>
      <c r="D24" s="29" t="e">
        <f>#REF!+D25</f>
        <v>#REF!</v>
      </c>
      <c r="E24" s="29" t="e">
        <f>#REF!+E25</f>
        <v>#REF!</v>
      </c>
      <c r="F24" s="29">
        <v>59000</v>
      </c>
      <c r="G24" s="29">
        <v>59000</v>
      </c>
    </row>
    <row r="25" spans="1:7" ht="18.75" x14ac:dyDescent="0.3">
      <c r="A25" s="25" t="s">
        <v>42</v>
      </c>
      <c r="B25" s="23" t="s">
        <v>43</v>
      </c>
      <c r="C25" s="30">
        <v>59000</v>
      </c>
      <c r="D25" s="30"/>
      <c r="E25" s="30"/>
      <c r="F25" s="30">
        <v>56000</v>
      </c>
      <c r="G25" s="30">
        <v>56000</v>
      </c>
    </row>
    <row r="26" spans="1:7" ht="56.25" x14ac:dyDescent="0.3">
      <c r="A26" s="25" t="s">
        <v>69</v>
      </c>
      <c r="B26" s="23" t="s">
        <v>73</v>
      </c>
      <c r="C26" s="30">
        <v>2574</v>
      </c>
      <c r="D26" s="30"/>
      <c r="E26" s="30"/>
      <c r="F26" s="30">
        <v>3000</v>
      </c>
      <c r="G26" s="30">
        <v>3000</v>
      </c>
    </row>
    <row r="27" spans="1:7" ht="18.75" x14ac:dyDescent="0.3">
      <c r="A27" s="22" t="s">
        <v>58</v>
      </c>
      <c r="B27" s="23" t="s">
        <v>57</v>
      </c>
      <c r="C27" s="38">
        <v>898555.77</v>
      </c>
      <c r="D27" s="29" t="e">
        <f>D28+#REF!</f>
        <v>#REF!</v>
      </c>
      <c r="E27" s="29" t="e">
        <f>E28+#REF!</f>
        <v>#REF!</v>
      </c>
      <c r="F27" s="38">
        <v>863000</v>
      </c>
      <c r="G27" s="38">
        <v>898000</v>
      </c>
    </row>
    <row r="28" spans="1:7" s="34" customFormat="1" ht="18.75" x14ac:dyDescent="0.3">
      <c r="A28" s="33" t="s">
        <v>59</v>
      </c>
      <c r="B28" s="23" t="s">
        <v>71</v>
      </c>
      <c r="C28" s="42">
        <v>898555.77</v>
      </c>
      <c r="D28" s="30"/>
      <c r="E28" s="30"/>
      <c r="F28" s="42">
        <v>863000</v>
      </c>
      <c r="G28" s="42">
        <v>898000</v>
      </c>
    </row>
    <row r="29" spans="1:7" ht="18.75" x14ac:dyDescent="0.3">
      <c r="A29" s="22" t="s">
        <v>44</v>
      </c>
      <c r="B29" s="23" t="s">
        <v>45</v>
      </c>
      <c r="C29" s="29">
        <v>1950000</v>
      </c>
      <c r="D29" s="29">
        <f>D30</f>
        <v>0</v>
      </c>
      <c r="E29" s="29">
        <f>E30</f>
        <v>0</v>
      </c>
      <c r="F29" s="29"/>
      <c r="G29" s="29"/>
    </row>
    <row r="30" spans="1:7" ht="18.75" x14ac:dyDescent="0.3">
      <c r="A30" s="33" t="s">
        <v>46</v>
      </c>
      <c r="B30" s="23" t="s">
        <v>47</v>
      </c>
      <c r="C30" s="30">
        <v>1950000</v>
      </c>
      <c r="D30" s="30"/>
      <c r="E30" s="30"/>
      <c r="F30" s="30"/>
      <c r="G30" s="30"/>
    </row>
    <row r="31" spans="1:7" ht="18.75" x14ac:dyDescent="0.3">
      <c r="A31" s="22" t="s">
        <v>48</v>
      </c>
      <c r="B31" s="31" t="s">
        <v>72</v>
      </c>
      <c r="C31" s="38">
        <v>4145072.96</v>
      </c>
      <c r="D31" s="29">
        <f>D32</f>
        <v>0</v>
      </c>
      <c r="E31" s="29">
        <f>E32</f>
        <v>0</v>
      </c>
      <c r="F31" s="29">
        <v>3409200</v>
      </c>
      <c r="G31" s="29">
        <v>3302400</v>
      </c>
    </row>
    <row r="32" spans="1:7" ht="19.5" x14ac:dyDescent="0.3">
      <c r="A32" s="25" t="s">
        <v>49</v>
      </c>
      <c r="B32" s="41" t="s">
        <v>50</v>
      </c>
      <c r="C32" s="42">
        <v>4145072.96</v>
      </c>
      <c r="D32" s="30"/>
      <c r="E32" s="30"/>
      <c r="F32" s="30">
        <v>3409200</v>
      </c>
      <c r="G32" s="30">
        <v>3302400</v>
      </c>
    </row>
    <row r="33" spans="1:7" ht="18.75" x14ac:dyDescent="0.3">
      <c r="A33" s="22" t="s">
        <v>51</v>
      </c>
      <c r="B33" s="23" t="s">
        <v>52</v>
      </c>
      <c r="C33" s="29">
        <v>245000</v>
      </c>
      <c r="D33" s="29">
        <f>D34</f>
        <v>0</v>
      </c>
      <c r="E33" s="29">
        <f>E34</f>
        <v>0</v>
      </c>
      <c r="F33" s="29"/>
      <c r="G33" s="29"/>
    </row>
    <row r="34" spans="1:7" ht="19.5" x14ac:dyDescent="0.3">
      <c r="A34" s="25" t="s">
        <v>53</v>
      </c>
      <c r="B34" s="41" t="s">
        <v>54</v>
      </c>
      <c r="C34" s="30">
        <v>245000</v>
      </c>
      <c r="D34" s="30"/>
      <c r="E34" s="30"/>
      <c r="F34" s="30"/>
      <c r="G34" s="30"/>
    </row>
    <row r="35" spans="1:7" ht="18.75" x14ac:dyDescent="0.3">
      <c r="A35" s="32"/>
      <c r="B35" s="31" t="s">
        <v>55</v>
      </c>
      <c r="C35" s="38">
        <v>10427773.73</v>
      </c>
      <c r="D35" s="29" t="e">
        <f>D12+D20+D25+D29+#REF!+D31+#REF!+D33+D27+#REF!</f>
        <v>#REF!</v>
      </c>
      <c r="E35" s="29" t="e">
        <f>E12+E20+E25+E29+#REF!+E31+#REF!+E33+E27+#REF!</f>
        <v>#REF!</v>
      </c>
      <c r="F35" s="38">
        <v>6521640</v>
      </c>
      <c r="G35" s="38">
        <v>6435155</v>
      </c>
    </row>
  </sheetData>
  <mergeCells count="2">
    <mergeCell ref="A8:E8"/>
    <mergeCell ref="A7:G7"/>
  </mergeCells>
  <phoneticPr fontId="10" type="noConversion"/>
  <pageMargins left="0.39370078740157483" right="0" top="0.59055118110236227" bottom="0.19685039370078741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14"/>
  <sheetViews>
    <sheetView topLeftCell="K1" workbookViewId="0">
      <selection activeCell="K1" sqref="K1"/>
    </sheetView>
  </sheetViews>
  <sheetFormatPr defaultRowHeight="12.75" x14ac:dyDescent="0.2"/>
  <cols>
    <col min="1" max="1" width="10" hidden="1" customWidth="1"/>
    <col min="2" max="3" width="10.28515625" hidden="1" customWidth="1"/>
    <col min="4" max="4" width="5.5703125" hidden="1" customWidth="1"/>
    <col min="5" max="10" width="10.28515625" hidden="1" customWidth="1"/>
    <col min="11" max="11" width="30.140625" customWidth="1"/>
    <col min="12" max="12" width="5.28515625" customWidth="1"/>
    <col min="13" max="13" width="5.85546875" customWidth="1"/>
    <col min="15" max="15" width="3.42578125" customWidth="1"/>
    <col min="16" max="16" width="6.5703125" customWidth="1"/>
    <col min="17" max="17" width="10.28515625" hidden="1" customWidth="1"/>
    <col min="19" max="19" width="2.28515625" customWidth="1"/>
    <col min="20" max="20" width="8.85546875" customWidth="1"/>
    <col min="21" max="21" width="2" customWidth="1"/>
  </cols>
  <sheetData>
    <row r="3" spans="1:22" ht="18.75" customHeight="1" x14ac:dyDescent="0.2">
      <c r="A3" s="96"/>
      <c r="B3" s="96"/>
      <c r="C3" s="97"/>
      <c r="D3" s="97"/>
      <c r="E3" s="97"/>
      <c r="F3" s="97"/>
      <c r="G3" s="96"/>
      <c r="H3" s="97"/>
      <c r="I3" s="97"/>
      <c r="J3" s="97"/>
      <c r="K3" s="97"/>
      <c r="L3" s="96"/>
      <c r="M3" s="96"/>
      <c r="N3" s="96"/>
      <c r="O3" s="97"/>
      <c r="P3" s="97"/>
      <c r="Q3" s="98" t="s">
        <v>260</v>
      </c>
      <c r="R3" s="98"/>
      <c r="S3" s="98"/>
      <c r="T3" s="98"/>
      <c r="U3" s="98"/>
      <c r="V3" s="98"/>
    </row>
    <row r="4" spans="1:22" ht="18.75" customHeight="1" x14ac:dyDescent="0.2">
      <c r="A4" s="96"/>
      <c r="B4" s="96"/>
      <c r="C4" s="97"/>
      <c r="D4" s="97"/>
      <c r="E4" s="97"/>
      <c r="F4" s="97"/>
      <c r="G4" s="96"/>
      <c r="H4" s="97"/>
      <c r="I4" s="97"/>
      <c r="J4" s="97"/>
      <c r="K4" s="97"/>
      <c r="L4" s="96"/>
      <c r="M4" s="96"/>
      <c r="N4" s="96"/>
      <c r="O4" s="97"/>
      <c r="P4" s="97"/>
      <c r="Q4" s="98" t="s">
        <v>1</v>
      </c>
      <c r="R4" s="98"/>
      <c r="S4" s="98"/>
      <c r="T4" s="98"/>
      <c r="U4" s="98"/>
      <c r="V4" s="98"/>
    </row>
    <row r="5" spans="1:22" ht="18.75" customHeight="1" x14ac:dyDescent="0.2">
      <c r="A5" s="96"/>
      <c r="B5" s="96"/>
      <c r="C5" s="97"/>
      <c r="D5" s="97"/>
      <c r="E5" s="97"/>
      <c r="F5" s="97"/>
      <c r="G5" s="96"/>
      <c r="H5" s="97"/>
      <c r="I5" s="97"/>
      <c r="J5" s="97"/>
      <c r="K5" s="97"/>
      <c r="L5" s="96"/>
      <c r="M5" s="96"/>
      <c r="N5" s="96"/>
      <c r="O5" s="97"/>
      <c r="P5" s="97"/>
      <c r="Q5" s="98" t="s">
        <v>68</v>
      </c>
      <c r="R5" s="98"/>
      <c r="S5" s="98"/>
      <c r="T5" s="98"/>
      <c r="U5" s="98"/>
      <c r="V5" s="98"/>
    </row>
    <row r="6" spans="1:22" ht="18.75" customHeight="1" x14ac:dyDescent="0.2">
      <c r="A6" s="96"/>
      <c r="B6" s="96"/>
      <c r="C6" s="97"/>
      <c r="D6" s="97"/>
      <c r="E6" s="97"/>
      <c r="F6" s="97"/>
      <c r="G6" s="96"/>
      <c r="H6" s="97"/>
      <c r="I6" s="97"/>
      <c r="J6" s="97"/>
      <c r="K6" s="97"/>
      <c r="L6" s="96"/>
      <c r="M6" s="96"/>
      <c r="N6" s="96"/>
      <c r="O6" s="98" t="s">
        <v>82</v>
      </c>
      <c r="P6" s="99"/>
      <c r="Q6" s="99"/>
      <c r="R6" s="99"/>
      <c r="S6" s="99"/>
      <c r="T6" s="99"/>
      <c r="U6" s="99"/>
      <c r="V6" s="99"/>
    </row>
    <row r="7" spans="1:22" x14ac:dyDescent="0.2">
      <c r="A7" s="96"/>
      <c r="B7" s="96"/>
      <c r="C7" s="97"/>
      <c r="D7" s="97"/>
      <c r="E7" s="97"/>
      <c r="F7" s="97"/>
      <c r="G7" s="96"/>
      <c r="H7" s="97"/>
      <c r="I7" s="97"/>
      <c r="J7" s="97"/>
      <c r="K7" s="97"/>
      <c r="L7" s="96"/>
      <c r="M7" s="96"/>
      <c r="N7" s="96"/>
      <c r="O7" s="97"/>
      <c r="P7" s="97"/>
      <c r="Q7" s="97"/>
      <c r="R7" s="97"/>
      <c r="S7" s="97"/>
      <c r="T7" s="97"/>
      <c r="U7" s="97"/>
      <c r="V7" s="97"/>
    </row>
    <row r="8" spans="1:22" ht="39.6" customHeight="1" x14ac:dyDescent="0.2">
      <c r="A8" s="100" t="s">
        <v>261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ht="18.75" customHeight="1" x14ac:dyDescent="0.2">
      <c r="A9" s="100" t="s">
        <v>262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spans="1:22" ht="18.75" customHeight="1" x14ac:dyDescent="0.2">
      <c r="A10" s="100" t="s">
        <v>263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</row>
    <row r="11" spans="1:22" ht="13.5" thickBot="1" x14ac:dyDescent="0.25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103"/>
      <c r="R11" s="104"/>
      <c r="S11" s="104"/>
      <c r="T11" s="105"/>
      <c r="U11" s="105"/>
      <c r="V11" s="106"/>
    </row>
    <row r="12" spans="1:22" ht="25.5" customHeight="1" thickTop="1" thickBot="1" x14ac:dyDescent="0.25">
      <c r="A12" s="107"/>
      <c r="B12" s="108" t="s">
        <v>264</v>
      </c>
      <c r="C12" s="109"/>
      <c r="D12" s="109"/>
      <c r="E12" s="109"/>
      <c r="F12" s="109"/>
      <c r="G12" s="109"/>
      <c r="H12" s="109"/>
      <c r="I12" s="109"/>
      <c r="J12" s="109"/>
      <c r="K12" s="110"/>
      <c r="L12" s="111" t="s">
        <v>265</v>
      </c>
      <c r="M12" s="111" t="s">
        <v>266</v>
      </c>
      <c r="N12" s="112" t="s">
        <v>267</v>
      </c>
      <c r="O12" s="113"/>
      <c r="P12" s="112" t="s">
        <v>268</v>
      </c>
      <c r="Q12" s="113"/>
      <c r="R12" s="108">
        <v>2020</v>
      </c>
      <c r="S12" s="114"/>
      <c r="T12" s="115">
        <v>2021</v>
      </c>
      <c r="U12" s="114"/>
      <c r="V12" s="116">
        <v>2022</v>
      </c>
    </row>
    <row r="13" spans="1:22" ht="14.25" thickTop="1" thickBot="1" x14ac:dyDescent="0.25">
      <c r="A13" s="107"/>
      <c r="B13" s="117"/>
      <c r="C13" s="109"/>
      <c r="D13" s="109"/>
      <c r="E13" s="109"/>
      <c r="F13" s="109"/>
      <c r="G13" s="111"/>
      <c r="H13" s="108"/>
      <c r="I13" s="109"/>
      <c r="J13" s="109"/>
      <c r="K13" s="110"/>
      <c r="L13" s="118"/>
      <c r="M13" s="118"/>
      <c r="N13" s="112"/>
      <c r="O13" s="113"/>
      <c r="P13" s="112"/>
      <c r="Q13" s="113"/>
      <c r="R13" s="108"/>
      <c r="S13" s="114"/>
      <c r="T13" s="115"/>
      <c r="U13" s="110"/>
      <c r="V13" s="118"/>
    </row>
    <row r="14" spans="1:22" ht="14.25" customHeight="1" thickTop="1" x14ac:dyDescent="0.2">
      <c r="A14" s="119"/>
      <c r="B14" s="120" t="s">
        <v>269</v>
      </c>
      <c r="C14" s="121"/>
      <c r="D14" s="121"/>
      <c r="E14" s="121"/>
      <c r="F14" s="121"/>
      <c r="G14" s="121"/>
      <c r="H14" s="121"/>
      <c r="I14" s="121"/>
      <c r="J14" s="121"/>
      <c r="K14" s="122"/>
      <c r="L14" s="123">
        <v>1</v>
      </c>
      <c r="M14" s="123">
        <v>0</v>
      </c>
      <c r="N14" s="124">
        <v>0</v>
      </c>
      <c r="O14" s="125"/>
      <c r="P14" s="126">
        <v>0</v>
      </c>
      <c r="Q14" s="127"/>
      <c r="R14" s="128">
        <v>3028354</v>
      </c>
      <c r="S14" s="129"/>
      <c r="T14" s="130">
        <v>2097800</v>
      </c>
      <c r="U14" s="131"/>
      <c r="V14" s="132">
        <v>2080600</v>
      </c>
    </row>
    <row r="15" spans="1:22" ht="4.5" customHeight="1" thickBot="1" x14ac:dyDescent="0.25">
      <c r="A15" s="119"/>
      <c r="B15" s="133"/>
      <c r="C15" s="134"/>
      <c r="D15" s="134"/>
      <c r="E15" s="134"/>
      <c r="F15" s="134"/>
      <c r="G15" s="134"/>
      <c r="H15" s="134"/>
      <c r="I15" s="134"/>
      <c r="J15" s="134"/>
      <c r="K15" s="135"/>
      <c r="L15" s="136"/>
      <c r="M15" s="136"/>
      <c r="N15" s="137"/>
      <c r="O15" s="138"/>
      <c r="P15" s="139"/>
      <c r="Q15" s="140"/>
      <c r="R15" s="141"/>
      <c r="S15" s="142"/>
      <c r="T15" s="143"/>
      <c r="U15" s="144"/>
      <c r="V15" s="145"/>
    </row>
    <row r="16" spans="1:22" x14ac:dyDescent="0.2">
      <c r="A16" s="119"/>
      <c r="B16" s="146"/>
      <c r="C16" s="147" t="s">
        <v>76</v>
      </c>
      <c r="D16" s="148"/>
      <c r="E16" s="148"/>
      <c r="F16" s="148"/>
      <c r="G16" s="148"/>
      <c r="H16" s="148"/>
      <c r="I16" s="148"/>
      <c r="J16" s="148"/>
      <c r="K16" s="149"/>
      <c r="L16" s="150">
        <v>1</v>
      </c>
      <c r="M16" s="150">
        <v>2</v>
      </c>
      <c r="N16" s="151">
        <v>0</v>
      </c>
      <c r="O16" s="152"/>
      <c r="P16" s="153">
        <v>0</v>
      </c>
      <c r="Q16" s="154"/>
      <c r="R16" s="155">
        <v>840000</v>
      </c>
      <c r="S16" s="156"/>
      <c r="T16" s="157">
        <v>700000</v>
      </c>
      <c r="U16" s="158"/>
      <c r="V16" s="159">
        <v>700000</v>
      </c>
    </row>
    <row r="17" spans="1:22" ht="38.25" customHeight="1" thickBot="1" x14ac:dyDescent="0.25">
      <c r="A17" s="119"/>
      <c r="B17" s="160"/>
      <c r="C17" s="161"/>
      <c r="D17" s="134"/>
      <c r="E17" s="134"/>
      <c r="F17" s="134"/>
      <c r="G17" s="134"/>
      <c r="H17" s="134"/>
      <c r="I17" s="134"/>
      <c r="J17" s="134"/>
      <c r="K17" s="135"/>
      <c r="L17" s="136"/>
      <c r="M17" s="136"/>
      <c r="N17" s="137"/>
      <c r="O17" s="138"/>
      <c r="P17" s="139"/>
      <c r="Q17" s="140"/>
      <c r="R17" s="141"/>
      <c r="S17" s="142"/>
      <c r="T17" s="143"/>
      <c r="U17" s="144"/>
      <c r="V17" s="145"/>
    </row>
    <row r="18" spans="1:22" ht="67.5" customHeight="1" thickBot="1" x14ac:dyDescent="0.25">
      <c r="A18" s="162"/>
      <c r="B18" s="163"/>
      <c r="C18" s="164"/>
      <c r="D18" s="165"/>
      <c r="E18" s="166" t="s">
        <v>270</v>
      </c>
      <c r="F18" s="167"/>
      <c r="G18" s="167"/>
      <c r="H18" s="167"/>
      <c r="I18" s="167"/>
      <c r="J18" s="167"/>
      <c r="K18" s="168"/>
      <c r="L18" s="169">
        <v>1</v>
      </c>
      <c r="M18" s="169">
        <v>2</v>
      </c>
      <c r="N18" s="170">
        <v>6000000000</v>
      </c>
      <c r="O18" s="171"/>
      <c r="P18" s="172">
        <v>0</v>
      </c>
      <c r="Q18" s="173"/>
      <c r="R18" s="174">
        <v>840000</v>
      </c>
      <c r="S18" s="175"/>
      <c r="T18" s="176">
        <v>700000</v>
      </c>
      <c r="U18" s="177"/>
      <c r="V18" s="178">
        <v>700000</v>
      </c>
    </row>
    <row r="19" spans="1:22" ht="50.25" customHeight="1" thickBot="1" x14ac:dyDescent="0.25">
      <c r="A19" s="162"/>
      <c r="B19" s="163"/>
      <c r="C19" s="164"/>
      <c r="D19" s="165"/>
      <c r="E19" s="176"/>
      <c r="F19" s="177"/>
      <c r="G19" s="166" t="s">
        <v>271</v>
      </c>
      <c r="H19" s="167"/>
      <c r="I19" s="167"/>
      <c r="J19" s="167"/>
      <c r="K19" s="168"/>
      <c r="L19" s="169">
        <v>1</v>
      </c>
      <c r="M19" s="169">
        <v>2</v>
      </c>
      <c r="N19" s="170">
        <v>6010000000</v>
      </c>
      <c r="O19" s="171"/>
      <c r="P19" s="172">
        <v>0</v>
      </c>
      <c r="Q19" s="173"/>
      <c r="R19" s="174">
        <v>840000</v>
      </c>
      <c r="S19" s="175"/>
      <c r="T19" s="176">
        <v>700000</v>
      </c>
      <c r="U19" s="177"/>
      <c r="V19" s="178">
        <v>700000</v>
      </c>
    </row>
    <row r="20" spans="1:22" x14ac:dyDescent="0.2">
      <c r="A20" s="119"/>
      <c r="B20" s="146"/>
      <c r="C20" s="157"/>
      <c r="D20" s="158"/>
      <c r="E20" s="179"/>
      <c r="F20" s="180"/>
      <c r="G20" s="181"/>
      <c r="H20" s="182" t="s">
        <v>272</v>
      </c>
      <c r="I20" s="183"/>
      <c r="J20" s="183"/>
      <c r="K20" s="184"/>
      <c r="L20" s="185">
        <v>1</v>
      </c>
      <c r="M20" s="185">
        <v>2</v>
      </c>
      <c r="N20" s="186">
        <v>6010010010</v>
      </c>
      <c r="O20" s="187"/>
      <c r="P20" s="188">
        <v>0</v>
      </c>
      <c r="Q20" s="189"/>
      <c r="R20" s="190">
        <v>840000</v>
      </c>
      <c r="S20" s="191"/>
      <c r="T20" s="179">
        <v>700000</v>
      </c>
      <c r="U20" s="180"/>
      <c r="V20" s="192">
        <v>700000</v>
      </c>
    </row>
    <row r="21" spans="1:22" ht="3.75" customHeight="1" thickBot="1" x14ac:dyDescent="0.25">
      <c r="A21" s="119"/>
      <c r="B21" s="193"/>
      <c r="C21" s="194"/>
      <c r="D21" s="195"/>
      <c r="E21" s="196"/>
      <c r="F21" s="197"/>
      <c r="G21" s="198"/>
      <c r="H21" s="199"/>
      <c r="I21" s="200"/>
      <c r="J21" s="200"/>
      <c r="K21" s="201"/>
      <c r="L21" s="202"/>
      <c r="M21" s="202"/>
      <c r="N21" s="203"/>
      <c r="O21" s="204"/>
      <c r="P21" s="205"/>
      <c r="Q21" s="206"/>
      <c r="R21" s="207"/>
      <c r="S21" s="208"/>
      <c r="T21" s="196"/>
      <c r="U21" s="197"/>
      <c r="V21" s="209"/>
    </row>
    <row r="22" spans="1:22" ht="19.5" hidden="1" customHeight="1" x14ac:dyDescent="0.2">
      <c r="A22" s="119"/>
      <c r="B22" s="160"/>
      <c r="C22" s="143"/>
      <c r="D22" s="144"/>
      <c r="E22" s="210"/>
      <c r="F22" s="211"/>
      <c r="G22" s="212"/>
      <c r="H22" s="213"/>
      <c r="I22" s="214"/>
      <c r="J22" s="214"/>
      <c r="K22" s="215"/>
      <c r="L22" s="216"/>
      <c r="M22" s="216"/>
      <c r="N22" s="217"/>
      <c r="O22" s="218"/>
      <c r="P22" s="219"/>
      <c r="Q22" s="220"/>
      <c r="R22" s="221"/>
      <c r="S22" s="222"/>
      <c r="T22" s="210"/>
      <c r="U22" s="211"/>
      <c r="V22" s="223"/>
    </row>
    <row r="23" spans="1:22" ht="34.5" thickBot="1" x14ac:dyDescent="0.25">
      <c r="A23" s="162"/>
      <c r="B23" s="224"/>
      <c r="C23" s="225"/>
      <c r="D23" s="226"/>
      <c r="E23" s="227"/>
      <c r="F23" s="227"/>
      <c r="G23" s="227"/>
      <c r="H23" s="228"/>
      <c r="I23" s="228"/>
      <c r="J23" s="228"/>
      <c r="K23" s="229" t="s">
        <v>273</v>
      </c>
      <c r="L23" s="230">
        <v>1</v>
      </c>
      <c r="M23" s="230">
        <v>2</v>
      </c>
      <c r="N23" s="231">
        <v>6010010010</v>
      </c>
      <c r="O23" s="232"/>
      <c r="P23" s="233">
        <v>120</v>
      </c>
      <c r="Q23" s="234"/>
      <c r="R23" s="174">
        <v>840000</v>
      </c>
      <c r="S23" s="175"/>
      <c r="T23" s="235">
        <v>700000</v>
      </c>
      <c r="U23" s="175"/>
      <c r="V23" s="236">
        <v>700000</v>
      </c>
    </row>
    <row r="24" spans="1:22" x14ac:dyDescent="0.2">
      <c r="A24" s="119"/>
      <c r="B24" s="146"/>
      <c r="C24" s="147" t="s">
        <v>77</v>
      </c>
      <c r="D24" s="148"/>
      <c r="E24" s="148"/>
      <c r="F24" s="148"/>
      <c r="G24" s="148"/>
      <c r="H24" s="148"/>
      <c r="I24" s="148"/>
      <c r="J24" s="148"/>
      <c r="K24" s="149"/>
      <c r="L24" s="150">
        <v>1</v>
      </c>
      <c r="M24" s="150">
        <v>4</v>
      </c>
      <c r="N24" s="151">
        <v>0</v>
      </c>
      <c r="O24" s="152"/>
      <c r="P24" s="153">
        <v>0</v>
      </c>
      <c r="Q24" s="154"/>
      <c r="R24" s="237">
        <v>2020000</v>
      </c>
      <c r="S24" s="156"/>
      <c r="T24" s="157">
        <v>1464381</v>
      </c>
      <c r="U24" s="158"/>
      <c r="V24" s="159">
        <v>1340381</v>
      </c>
    </row>
    <row r="25" spans="1:22" x14ac:dyDescent="0.2">
      <c r="A25" s="119"/>
      <c r="B25" s="193"/>
      <c r="C25" s="238"/>
      <c r="D25" s="239"/>
      <c r="E25" s="239"/>
      <c r="F25" s="239"/>
      <c r="G25" s="239"/>
      <c r="H25" s="239"/>
      <c r="I25" s="239"/>
      <c r="J25" s="239"/>
      <c r="K25" s="240"/>
      <c r="L25" s="241"/>
      <c r="M25" s="241"/>
      <c r="N25" s="242"/>
      <c r="O25" s="243"/>
      <c r="P25" s="244"/>
      <c r="Q25" s="245"/>
      <c r="R25" s="246"/>
      <c r="S25" s="247"/>
      <c r="T25" s="194"/>
      <c r="U25" s="195"/>
      <c r="V25" s="248"/>
    </row>
    <row r="26" spans="1:22" ht="57" customHeight="1" thickBot="1" x14ac:dyDescent="0.25">
      <c r="A26" s="119"/>
      <c r="B26" s="160"/>
      <c r="C26" s="161"/>
      <c r="D26" s="134"/>
      <c r="E26" s="134"/>
      <c r="F26" s="134"/>
      <c r="G26" s="134"/>
      <c r="H26" s="134"/>
      <c r="I26" s="134"/>
      <c r="J26" s="134"/>
      <c r="K26" s="135"/>
      <c r="L26" s="136"/>
      <c r="M26" s="136"/>
      <c r="N26" s="137"/>
      <c r="O26" s="138"/>
      <c r="P26" s="139"/>
      <c r="Q26" s="140"/>
      <c r="R26" s="141"/>
      <c r="S26" s="142"/>
      <c r="T26" s="143"/>
      <c r="U26" s="144"/>
      <c r="V26" s="145"/>
    </row>
    <row r="27" spans="1:22" ht="65.25" customHeight="1" thickBot="1" x14ac:dyDescent="0.25">
      <c r="A27" s="162"/>
      <c r="B27" s="163"/>
      <c r="C27" s="164"/>
      <c r="D27" s="165"/>
      <c r="E27" s="166" t="s">
        <v>274</v>
      </c>
      <c r="F27" s="167"/>
      <c r="G27" s="167"/>
      <c r="H27" s="167"/>
      <c r="I27" s="167"/>
      <c r="J27" s="167"/>
      <c r="K27" s="168"/>
      <c r="L27" s="169">
        <v>1</v>
      </c>
      <c r="M27" s="169">
        <v>4</v>
      </c>
      <c r="N27" s="170">
        <v>6000000000</v>
      </c>
      <c r="O27" s="171"/>
      <c r="P27" s="172">
        <v>0</v>
      </c>
      <c r="Q27" s="173"/>
      <c r="R27" s="235">
        <v>2020000</v>
      </c>
      <c r="S27" s="175"/>
      <c r="T27" s="176">
        <v>1464381</v>
      </c>
      <c r="U27" s="177"/>
      <c r="V27" s="178">
        <v>1340381</v>
      </c>
    </row>
    <row r="28" spans="1:22" ht="50.25" customHeight="1" thickBot="1" x14ac:dyDescent="0.25">
      <c r="A28" s="162"/>
      <c r="B28" s="163"/>
      <c r="C28" s="164"/>
      <c r="D28" s="165"/>
      <c r="E28" s="176"/>
      <c r="F28" s="177"/>
      <c r="G28" s="166" t="s">
        <v>271</v>
      </c>
      <c r="H28" s="167"/>
      <c r="I28" s="167"/>
      <c r="J28" s="167"/>
      <c r="K28" s="168"/>
      <c r="L28" s="169">
        <v>1</v>
      </c>
      <c r="M28" s="169">
        <v>4</v>
      </c>
      <c r="N28" s="170">
        <v>6010000000</v>
      </c>
      <c r="O28" s="171"/>
      <c r="P28" s="172">
        <v>0</v>
      </c>
      <c r="Q28" s="173"/>
      <c r="R28" s="235">
        <v>2020000</v>
      </c>
      <c r="S28" s="175"/>
      <c r="T28" s="176">
        <v>1464381</v>
      </c>
      <c r="U28" s="177"/>
      <c r="V28" s="178">
        <v>1340381</v>
      </c>
    </row>
    <row r="29" spans="1:22" ht="21" customHeight="1" thickBot="1" x14ac:dyDescent="0.25">
      <c r="A29" s="162"/>
      <c r="B29" s="163"/>
      <c r="C29" s="164"/>
      <c r="D29" s="165"/>
      <c r="E29" s="176"/>
      <c r="F29" s="177"/>
      <c r="G29" s="166" t="s">
        <v>275</v>
      </c>
      <c r="H29" s="167"/>
      <c r="I29" s="167"/>
      <c r="J29" s="167"/>
      <c r="K29" s="168"/>
      <c r="L29" s="169">
        <v>1</v>
      </c>
      <c r="M29" s="169">
        <v>4</v>
      </c>
      <c r="N29" s="170">
        <v>6010010020</v>
      </c>
      <c r="O29" s="171"/>
      <c r="P29" s="172">
        <v>0</v>
      </c>
      <c r="Q29" s="173"/>
      <c r="R29" s="235">
        <v>2020000</v>
      </c>
      <c r="S29" s="175"/>
      <c r="T29" s="176">
        <v>1464381</v>
      </c>
      <c r="U29" s="177"/>
      <c r="V29" s="178">
        <v>1340381</v>
      </c>
    </row>
    <row r="30" spans="1:22" ht="33.75" customHeight="1" thickBot="1" x14ac:dyDescent="0.25">
      <c r="A30" s="162"/>
      <c r="B30" s="163"/>
      <c r="C30" s="164"/>
      <c r="D30" s="165"/>
      <c r="E30" s="176"/>
      <c r="F30" s="177"/>
      <c r="G30" s="176"/>
      <c r="H30" s="177"/>
      <c r="I30" s="166" t="s">
        <v>273</v>
      </c>
      <c r="J30" s="167"/>
      <c r="K30" s="168"/>
      <c r="L30" s="169">
        <v>1</v>
      </c>
      <c r="M30" s="169">
        <v>4</v>
      </c>
      <c r="N30" s="170">
        <v>6010010020</v>
      </c>
      <c r="O30" s="171"/>
      <c r="P30" s="172">
        <v>120</v>
      </c>
      <c r="Q30" s="173"/>
      <c r="R30" s="235">
        <v>1535000</v>
      </c>
      <c r="S30" s="175"/>
      <c r="T30" s="176">
        <v>1193200</v>
      </c>
      <c r="U30" s="177"/>
      <c r="V30" s="178">
        <v>120000</v>
      </c>
    </row>
    <row r="31" spans="1:22" ht="17.25" customHeight="1" x14ac:dyDescent="0.2">
      <c r="A31" s="119"/>
      <c r="B31" s="146"/>
      <c r="C31" s="157"/>
      <c r="D31" s="158"/>
      <c r="E31" s="179"/>
      <c r="F31" s="180"/>
      <c r="G31" s="179"/>
      <c r="H31" s="180"/>
      <c r="I31" s="182" t="s">
        <v>276</v>
      </c>
      <c r="J31" s="183"/>
      <c r="K31" s="184"/>
      <c r="L31" s="185">
        <v>1</v>
      </c>
      <c r="M31" s="185">
        <v>4</v>
      </c>
      <c r="N31" s="186">
        <v>6010010020</v>
      </c>
      <c r="O31" s="187"/>
      <c r="P31" s="188">
        <v>240</v>
      </c>
      <c r="Q31" s="189"/>
      <c r="R31" s="249">
        <v>456300</v>
      </c>
      <c r="S31" s="191"/>
      <c r="T31" s="179">
        <v>132591</v>
      </c>
      <c r="U31" s="180"/>
      <c r="V31" s="192">
        <v>108591</v>
      </c>
    </row>
    <row r="32" spans="1:22" ht="13.5" thickBot="1" x14ac:dyDescent="0.25">
      <c r="A32" s="119"/>
      <c r="B32" s="160"/>
      <c r="C32" s="143"/>
      <c r="D32" s="144"/>
      <c r="E32" s="210"/>
      <c r="F32" s="211"/>
      <c r="G32" s="210"/>
      <c r="H32" s="211"/>
      <c r="I32" s="213"/>
      <c r="J32" s="214"/>
      <c r="K32" s="215"/>
      <c r="L32" s="216"/>
      <c r="M32" s="216"/>
      <c r="N32" s="217"/>
      <c r="O32" s="218"/>
      <c r="P32" s="219"/>
      <c r="Q32" s="220"/>
      <c r="R32" s="221"/>
      <c r="S32" s="222"/>
      <c r="T32" s="210"/>
      <c r="U32" s="211"/>
      <c r="V32" s="223"/>
    </row>
    <row r="33" spans="1:22" ht="13.5" thickBot="1" x14ac:dyDescent="0.25">
      <c r="A33" s="162"/>
      <c r="B33" s="224"/>
      <c r="C33" s="225"/>
      <c r="D33" s="250"/>
      <c r="E33" s="251"/>
      <c r="F33" s="252"/>
      <c r="G33" s="251"/>
      <c r="H33" s="252"/>
      <c r="I33" s="253"/>
      <c r="J33" s="228"/>
      <c r="K33" s="254" t="s">
        <v>239</v>
      </c>
      <c r="L33" s="255">
        <v>1</v>
      </c>
      <c r="M33" s="255">
        <v>4</v>
      </c>
      <c r="N33" s="256">
        <v>6010010020</v>
      </c>
      <c r="O33" s="257"/>
      <c r="P33" s="258">
        <v>540</v>
      </c>
      <c r="Q33" s="259"/>
      <c r="R33" s="260">
        <v>28160</v>
      </c>
      <c r="S33" s="261"/>
      <c r="T33" s="251">
        <v>26790</v>
      </c>
      <c r="U33" s="252"/>
      <c r="V33" s="262">
        <v>26790</v>
      </c>
    </row>
    <row r="34" spans="1:22" x14ac:dyDescent="0.2">
      <c r="A34" s="119"/>
      <c r="B34" s="146"/>
      <c r="C34" s="157"/>
      <c r="D34" s="158"/>
      <c r="E34" s="179"/>
      <c r="F34" s="180"/>
      <c r="G34" s="179"/>
      <c r="H34" s="180"/>
      <c r="I34" s="182" t="s">
        <v>277</v>
      </c>
      <c r="J34" s="183"/>
      <c r="K34" s="184"/>
      <c r="L34" s="185">
        <v>1</v>
      </c>
      <c r="M34" s="185">
        <v>4</v>
      </c>
      <c r="N34" s="186">
        <v>6010010020</v>
      </c>
      <c r="O34" s="187"/>
      <c r="P34" s="188">
        <v>850</v>
      </c>
      <c r="Q34" s="189"/>
      <c r="R34" s="249">
        <v>540</v>
      </c>
      <c r="S34" s="191"/>
      <c r="T34" s="179">
        <v>5000</v>
      </c>
      <c r="U34" s="180"/>
      <c r="V34" s="192">
        <v>5000</v>
      </c>
    </row>
    <row r="35" spans="1:22" ht="8.25" customHeight="1" thickBot="1" x14ac:dyDescent="0.25">
      <c r="A35" s="119"/>
      <c r="B35" s="160"/>
      <c r="C35" s="143"/>
      <c r="D35" s="144"/>
      <c r="E35" s="210"/>
      <c r="F35" s="211"/>
      <c r="G35" s="210"/>
      <c r="H35" s="211"/>
      <c r="I35" s="213"/>
      <c r="J35" s="214"/>
      <c r="K35" s="215"/>
      <c r="L35" s="216"/>
      <c r="M35" s="216"/>
      <c r="N35" s="217"/>
      <c r="O35" s="218"/>
      <c r="P35" s="219"/>
      <c r="Q35" s="220"/>
      <c r="R35" s="221"/>
      <c r="S35" s="222"/>
      <c r="T35" s="210"/>
      <c r="U35" s="211"/>
      <c r="V35" s="223"/>
    </row>
    <row r="36" spans="1:22" ht="40.9" customHeight="1" thickBot="1" x14ac:dyDescent="0.25">
      <c r="A36" s="162"/>
      <c r="B36" s="163"/>
      <c r="C36" s="263"/>
      <c r="D36" s="163"/>
      <c r="E36" s="264"/>
      <c r="F36" s="265"/>
      <c r="G36" s="264"/>
      <c r="H36" s="265"/>
      <c r="I36" s="266"/>
      <c r="J36" s="267"/>
      <c r="K36" s="268" t="s">
        <v>75</v>
      </c>
      <c r="L36" s="169">
        <v>1</v>
      </c>
      <c r="M36" s="169">
        <v>6</v>
      </c>
      <c r="N36" s="269">
        <v>0</v>
      </c>
      <c r="O36" s="270"/>
      <c r="P36" s="271">
        <v>0</v>
      </c>
      <c r="Q36" s="272"/>
      <c r="R36" s="273">
        <v>30219</v>
      </c>
      <c r="S36" s="274"/>
      <c r="T36" s="264">
        <v>30219</v>
      </c>
      <c r="U36" s="265"/>
      <c r="V36" s="178">
        <v>30219</v>
      </c>
    </row>
    <row r="37" spans="1:22" ht="62.45" customHeight="1" thickBot="1" x14ac:dyDescent="0.25">
      <c r="A37" s="162"/>
      <c r="B37" s="163"/>
      <c r="C37" s="263"/>
      <c r="D37" s="163"/>
      <c r="E37" s="264"/>
      <c r="F37" s="265"/>
      <c r="G37" s="264"/>
      <c r="H37" s="265"/>
      <c r="I37" s="266"/>
      <c r="J37" s="267"/>
      <c r="K37" s="268" t="s">
        <v>278</v>
      </c>
      <c r="L37" s="169">
        <v>1</v>
      </c>
      <c r="M37" s="169">
        <v>6</v>
      </c>
      <c r="N37" s="269">
        <v>6000000000</v>
      </c>
      <c r="O37" s="270"/>
      <c r="P37" s="271">
        <v>0</v>
      </c>
      <c r="Q37" s="272"/>
      <c r="R37" s="273">
        <v>30219</v>
      </c>
      <c r="S37" s="274"/>
      <c r="T37" s="264">
        <v>30219</v>
      </c>
      <c r="U37" s="265"/>
      <c r="V37" s="178">
        <v>30219</v>
      </c>
    </row>
    <row r="38" spans="1:22" ht="41.45" customHeight="1" thickBot="1" x14ac:dyDescent="0.25">
      <c r="A38" s="162"/>
      <c r="B38" s="163"/>
      <c r="C38" s="263"/>
      <c r="D38" s="163"/>
      <c r="E38" s="264"/>
      <c r="F38" s="265"/>
      <c r="G38" s="264"/>
      <c r="H38" s="265"/>
      <c r="I38" s="266"/>
      <c r="J38" s="267"/>
      <c r="K38" s="268" t="s">
        <v>279</v>
      </c>
      <c r="L38" s="169">
        <v>1</v>
      </c>
      <c r="M38" s="169">
        <v>6</v>
      </c>
      <c r="N38" s="269">
        <v>6010000000</v>
      </c>
      <c r="O38" s="270"/>
      <c r="P38" s="271">
        <v>0</v>
      </c>
      <c r="Q38" s="272"/>
      <c r="R38" s="273">
        <v>30219</v>
      </c>
      <c r="S38" s="274"/>
      <c r="T38" s="264">
        <v>30219</v>
      </c>
      <c r="U38" s="265"/>
      <c r="V38" s="178">
        <v>30219</v>
      </c>
    </row>
    <row r="39" spans="1:22" ht="42" customHeight="1" thickBot="1" x14ac:dyDescent="0.25">
      <c r="A39" s="162"/>
      <c r="B39" s="163"/>
      <c r="C39" s="263"/>
      <c r="D39" s="163"/>
      <c r="E39" s="264"/>
      <c r="F39" s="265"/>
      <c r="G39" s="264"/>
      <c r="H39" s="265"/>
      <c r="I39" s="266"/>
      <c r="J39" s="267"/>
      <c r="K39" s="268" t="s">
        <v>280</v>
      </c>
      <c r="L39" s="169">
        <v>1</v>
      </c>
      <c r="M39" s="169">
        <v>6</v>
      </c>
      <c r="N39" s="269">
        <v>6010010080</v>
      </c>
      <c r="O39" s="270"/>
      <c r="P39" s="271">
        <v>0</v>
      </c>
      <c r="Q39" s="272"/>
      <c r="R39" s="273">
        <v>30219</v>
      </c>
      <c r="S39" s="274"/>
      <c r="T39" s="264">
        <v>30219</v>
      </c>
      <c r="U39" s="265"/>
      <c r="V39" s="178">
        <v>30219</v>
      </c>
    </row>
    <row r="40" spans="1:22" ht="18" customHeight="1" thickBot="1" x14ac:dyDescent="0.25">
      <c r="A40" s="162"/>
      <c r="B40" s="163"/>
      <c r="C40" s="263"/>
      <c r="D40" s="163"/>
      <c r="E40" s="264"/>
      <c r="F40" s="265"/>
      <c r="G40" s="264"/>
      <c r="H40" s="265"/>
      <c r="I40" s="266"/>
      <c r="J40" s="267"/>
      <c r="K40" s="268" t="s">
        <v>281</v>
      </c>
      <c r="L40" s="169">
        <v>1</v>
      </c>
      <c r="M40" s="169">
        <v>6</v>
      </c>
      <c r="N40" s="269">
        <v>6010010080</v>
      </c>
      <c r="O40" s="270"/>
      <c r="P40" s="271">
        <v>540</v>
      </c>
      <c r="Q40" s="272"/>
      <c r="R40" s="273">
        <v>30219</v>
      </c>
      <c r="S40" s="274"/>
      <c r="T40" s="264">
        <v>30219</v>
      </c>
      <c r="U40" s="265"/>
      <c r="V40" s="178">
        <v>30219</v>
      </c>
    </row>
    <row r="41" spans="1:22" ht="21.6" customHeight="1" x14ac:dyDescent="0.2">
      <c r="A41" s="162"/>
      <c r="B41" s="250"/>
      <c r="C41" s="225"/>
      <c r="D41" s="250"/>
      <c r="E41" s="251"/>
      <c r="F41" s="252"/>
      <c r="G41" s="251"/>
      <c r="H41" s="252"/>
      <c r="I41" s="253"/>
      <c r="J41" s="228"/>
      <c r="K41" s="254" t="s">
        <v>282</v>
      </c>
      <c r="L41" s="275">
        <v>1</v>
      </c>
      <c r="M41" s="275">
        <v>7</v>
      </c>
      <c r="N41" s="256">
        <v>0</v>
      </c>
      <c r="O41" s="257"/>
      <c r="P41" s="258">
        <v>0</v>
      </c>
      <c r="Q41" s="259"/>
      <c r="R41" s="260">
        <v>126891</v>
      </c>
      <c r="S41" s="261"/>
      <c r="T41" s="251"/>
      <c r="U41" s="252"/>
      <c r="V41" s="276"/>
    </row>
    <row r="42" spans="1:22" ht="21.6" customHeight="1" x14ac:dyDescent="0.2">
      <c r="A42" s="162"/>
      <c r="B42" s="250"/>
      <c r="C42" s="225"/>
      <c r="D42" s="250"/>
      <c r="E42" s="251"/>
      <c r="F42" s="252"/>
      <c r="G42" s="251"/>
      <c r="H42" s="252"/>
      <c r="I42" s="253"/>
      <c r="J42" s="228"/>
      <c r="K42" s="254" t="s">
        <v>283</v>
      </c>
      <c r="L42" s="275">
        <v>1</v>
      </c>
      <c r="M42" s="275">
        <v>7</v>
      </c>
      <c r="N42" s="256">
        <v>7700000000</v>
      </c>
      <c r="O42" s="257"/>
      <c r="P42" s="258">
        <v>0</v>
      </c>
      <c r="Q42" s="259"/>
      <c r="R42" s="260">
        <v>126891</v>
      </c>
      <c r="S42" s="261"/>
      <c r="T42" s="251"/>
      <c r="U42" s="252"/>
      <c r="V42" s="276"/>
    </row>
    <row r="43" spans="1:22" ht="30.6" customHeight="1" x14ac:dyDescent="0.2">
      <c r="A43" s="162"/>
      <c r="B43" s="250"/>
      <c r="C43" s="225"/>
      <c r="D43" s="250"/>
      <c r="E43" s="251"/>
      <c r="F43" s="252"/>
      <c r="G43" s="251"/>
      <c r="H43" s="252"/>
      <c r="I43" s="253"/>
      <c r="J43" s="228"/>
      <c r="K43" s="254" t="s">
        <v>284</v>
      </c>
      <c r="L43" s="275">
        <v>1</v>
      </c>
      <c r="M43" s="275">
        <v>7</v>
      </c>
      <c r="N43" s="256">
        <v>7700010050</v>
      </c>
      <c r="O43" s="257"/>
      <c r="P43" s="258">
        <v>0</v>
      </c>
      <c r="Q43" s="259"/>
      <c r="R43" s="260">
        <v>126891</v>
      </c>
      <c r="S43" s="261"/>
      <c r="T43" s="251"/>
      <c r="U43" s="252"/>
      <c r="V43" s="276"/>
    </row>
    <row r="44" spans="1:22" ht="18" customHeight="1" thickBot="1" x14ac:dyDescent="0.25">
      <c r="A44" s="162"/>
      <c r="B44" s="250"/>
      <c r="C44" s="225"/>
      <c r="D44" s="250"/>
      <c r="E44" s="251"/>
      <c r="F44" s="252"/>
      <c r="G44" s="251"/>
      <c r="H44" s="252"/>
      <c r="I44" s="253"/>
      <c r="J44" s="228"/>
      <c r="K44" s="254" t="s">
        <v>285</v>
      </c>
      <c r="L44" s="275">
        <v>1</v>
      </c>
      <c r="M44" s="275">
        <v>7</v>
      </c>
      <c r="N44" s="256">
        <v>7700010050</v>
      </c>
      <c r="O44" s="257"/>
      <c r="P44" s="258">
        <v>880</v>
      </c>
      <c r="Q44" s="259"/>
      <c r="R44" s="260">
        <v>126891</v>
      </c>
      <c r="S44" s="261"/>
      <c r="T44" s="251"/>
      <c r="U44" s="252"/>
      <c r="V44" s="276"/>
    </row>
    <row r="45" spans="1:22" x14ac:dyDescent="0.2">
      <c r="A45" s="119"/>
      <c r="B45" s="146"/>
      <c r="C45" s="157"/>
      <c r="D45" s="158"/>
      <c r="E45" s="179"/>
      <c r="F45" s="180"/>
      <c r="G45" s="179"/>
      <c r="H45" s="180"/>
      <c r="I45" s="147" t="s">
        <v>70</v>
      </c>
      <c r="J45" s="148"/>
      <c r="K45" s="149"/>
      <c r="L45" s="150">
        <v>1</v>
      </c>
      <c r="M45" s="150">
        <v>11</v>
      </c>
      <c r="N45" s="151">
        <v>0</v>
      </c>
      <c r="O45" s="152"/>
      <c r="P45" s="153">
        <v>0</v>
      </c>
      <c r="Q45" s="154"/>
      <c r="R45" s="237">
        <v>10000</v>
      </c>
      <c r="S45" s="156"/>
      <c r="T45" s="157">
        <v>10000</v>
      </c>
      <c r="U45" s="158"/>
      <c r="V45" s="159">
        <v>10000</v>
      </c>
    </row>
    <row r="46" spans="1:22" ht="2.25" customHeight="1" thickBot="1" x14ac:dyDescent="0.25">
      <c r="A46" s="119"/>
      <c r="B46" s="160"/>
      <c r="C46" s="143"/>
      <c r="D46" s="144"/>
      <c r="E46" s="210"/>
      <c r="F46" s="211"/>
      <c r="G46" s="210"/>
      <c r="H46" s="211"/>
      <c r="I46" s="161"/>
      <c r="J46" s="134"/>
      <c r="K46" s="135"/>
      <c r="L46" s="136"/>
      <c r="M46" s="136"/>
      <c r="N46" s="137"/>
      <c r="O46" s="138"/>
      <c r="P46" s="139"/>
      <c r="Q46" s="140"/>
      <c r="R46" s="141"/>
      <c r="S46" s="142"/>
      <c r="T46" s="143"/>
      <c r="U46" s="144"/>
      <c r="V46" s="145"/>
    </row>
    <row r="47" spans="1:22" ht="31.5" customHeight="1" thickBot="1" x14ac:dyDescent="0.25">
      <c r="A47" s="162"/>
      <c r="B47" s="163"/>
      <c r="C47" s="164"/>
      <c r="D47" s="165"/>
      <c r="E47" s="176"/>
      <c r="F47" s="177"/>
      <c r="G47" s="176"/>
      <c r="H47" s="177"/>
      <c r="I47" s="166" t="s">
        <v>286</v>
      </c>
      <c r="J47" s="167"/>
      <c r="K47" s="168"/>
      <c r="L47" s="169">
        <v>1</v>
      </c>
      <c r="M47" s="169">
        <v>11</v>
      </c>
      <c r="N47" s="170">
        <v>7700000000</v>
      </c>
      <c r="O47" s="171"/>
      <c r="P47" s="172">
        <v>0</v>
      </c>
      <c r="Q47" s="173"/>
      <c r="R47" s="235">
        <v>10000</v>
      </c>
      <c r="S47" s="175"/>
      <c r="T47" s="176">
        <v>10000</v>
      </c>
      <c r="U47" s="177"/>
      <c r="V47" s="178">
        <v>10000</v>
      </c>
    </row>
    <row r="48" spans="1:22" ht="39" customHeight="1" thickBot="1" x14ac:dyDescent="0.25">
      <c r="A48" s="162"/>
      <c r="B48" s="163"/>
      <c r="C48" s="164"/>
      <c r="D48" s="165"/>
      <c r="E48" s="176"/>
      <c r="F48" s="177"/>
      <c r="G48" s="176"/>
      <c r="H48" s="177"/>
      <c r="I48" s="166" t="s">
        <v>287</v>
      </c>
      <c r="J48" s="167"/>
      <c r="K48" s="168"/>
      <c r="L48" s="169">
        <v>1</v>
      </c>
      <c r="M48" s="169">
        <v>11</v>
      </c>
      <c r="N48" s="170">
        <v>7700000040</v>
      </c>
      <c r="O48" s="171"/>
      <c r="P48" s="172">
        <v>0</v>
      </c>
      <c r="Q48" s="173"/>
      <c r="R48" s="235">
        <v>10000</v>
      </c>
      <c r="S48" s="175"/>
      <c r="T48" s="176">
        <v>10000</v>
      </c>
      <c r="U48" s="177"/>
      <c r="V48" s="178">
        <v>10000</v>
      </c>
    </row>
    <row r="49" spans="1:22" ht="13.5" thickBot="1" x14ac:dyDescent="0.25">
      <c r="A49" s="162"/>
      <c r="B49" s="163"/>
      <c r="C49" s="164"/>
      <c r="D49" s="165"/>
      <c r="E49" s="176"/>
      <c r="F49" s="177"/>
      <c r="G49" s="176"/>
      <c r="H49" s="177"/>
      <c r="I49" s="166" t="s">
        <v>288</v>
      </c>
      <c r="J49" s="167"/>
      <c r="K49" s="168"/>
      <c r="L49" s="169">
        <v>1</v>
      </c>
      <c r="M49" s="169">
        <v>11</v>
      </c>
      <c r="N49" s="170">
        <v>7700000040</v>
      </c>
      <c r="O49" s="171"/>
      <c r="P49" s="172">
        <v>870</v>
      </c>
      <c r="Q49" s="173"/>
      <c r="R49" s="235">
        <v>10000</v>
      </c>
      <c r="S49" s="175"/>
      <c r="T49" s="176">
        <v>10000</v>
      </c>
      <c r="U49" s="177"/>
      <c r="V49" s="178">
        <v>10000</v>
      </c>
    </row>
    <row r="50" spans="1:22" ht="23.25" thickBot="1" x14ac:dyDescent="0.25">
      <c r="A50" s="162"/>
      <c r="B50" s="277"/>
      <c r="C50" s="278"/>
      <c r="D50" s="278"/>
      <c r="E50" s="279"/>
      <c r="F50" s="279"/>
      <c r="G50" s="279"/>
      <c r="H50" s="279"/>
      <c r="I50" s="280"/>
      <c r="J50" s="280"/>
      <c r="K50" s="281" t="s">
        <v>35</v>
      </c>
      <c r="L50" s="169">
        <v>1</v>
      </c>
      <c r="M50" s="169">
        <v>13</v>
      </c>
      <c r="N50" s="282">
        <v>0</v>
      </c>
      <c r="O50" s="283"/>
      <c r="P50" s="233">
        <v>0</v>
      </c>
      <c r="Q50" s="234"/>
      <c r="R50" s="284">
        <v>1244</v>
      </c>
      <c r="S50" s="285"/>
      <c r="T50" s="286"/>
      <c r="U50" s="287"/>
      <c r="V50" s="178"/>
    </row>
    <row r="51" spans="1:22" ht="34.5" thickBot="1" x14ac:dyDescent="0.25">
      <c r="A51" s="162"/>
      <c r="B51" s="277"/>
      <c r="C51" s="278"/>
      <c r="D51" s="278"/>
      <c r="E51" s="279"/>
      <c r="F51" s="279"/>
      <c r="G51" s="279"/>
      <c r="H51" s="279"/>
      <c r="I51" s="280"/>
      <c r="J51" s="280"/>
      <c r="K51" s="281" t="s">
        <v>283</v>
      </c>
      <c r="L51" s="169">
        <v>1</v>
      </c>
      <c r="M51" s="169">
        <v>13</v>
      </c>
      <c r="N51" s="282">
        <v>7700000000</v>
      </c>
      <c r="O51" s="283"/>
      <c r="P51" s="233">
        <v>0</v>
      </c>
      <c r="Q51" s="234"/>
      <c r="R51" s="284">
        <v>1244</v>
      </c>
      <c r="S51" s="285"/>
      <c r="T51" s="286"/>
      <c r="U51" s="287"/>
      <c r="V51" s="178"/>
    </row>
    <row r="52" spans="1:22" ht="34.5" thickBot="1" x14ac:dyDescent="0.25">
      <c r="A52" s="162"/>
      <c r="B52" s="277"/>
      <c r="C52" s="278"/>
      <c r="D52" s="278"/>
      <c r="E52" s="279"/>
      <c r="F52" s="279"/>
      <c r="G52" s="279"/>
      <c r="H52" s="279"/>
      <c r="I52" s="280"/>
      <c r="J52" s="280"/>
      <c r="K52" s="281" t="s">
        <v>289</v>
      </c>
      <c r="L52" s="169">
        <v>1</v>
      </c>
      <c r="M52" s="169">
        <v>13</v>
      </c>
      <c r="N52" s="282">
        <v>7700095100</v>
      </c>
      <c r="O52" s="283"/>
      <c r="P52" s="233">
        <v>0</v>
      </c>
      <c r="Q52" s="234"/>
      <c r="R52" s="284">
        <v>1244</v>
      </c>
      <c r="S52" s="285"/>
      <c r="T52" s="286"/>
      <c r="U52" s="287"/>
      <c r="V52" s="178"/>
    </row>
    <row r="53" spans="1:22" ht="13.5" thickBot="1" x14ac:dyDescent="0.25">
      <c r="A53" s="162"/>
      <c r="B53" s="277"/>
      <c r="C53" s="278"/>
      <c r="D53" s="278"/>
      <c r="E53" s="279"/>
      <c r="F53" s="279"/>
      <c r="G53" s="279"/>
      <c r="H53" s="279"/>
      <c r="I53" s="280"/>
      <c r="J53" s="280"/>
      <c r="K53" s="281" t="s">
        <v>290</v>
      </c>
      <c r="L53" s="169">
        <v>1</v>
      </c>
      <c r="M53" s="169">
        <v>13</v>
      </c>
      <c r="N53" s="282">
        <v>7700095100</v>
      </c>
      <c r="O53" s="283"/>
      <c r="P53" s="233">
        <v>850</v>
      </c>
      <c r="Q53" s="234"/>
      <c r="R53" s="284">
        <v>1244</v>
      </c>
      <c r="S53" s="285"/>
      <c r="T53" s="286"/>
      <c r="U53" s="287"/>
      <c r="V53" s="178"/>
    </row>
    <row r="54" spans="1:22" ht="13.5" thickBot="1" x14ac:dyDescent="0.25">
      <c r="A54" s="162"/>
      <c r="B54" s="288" t="s">
        <v>291</v>
      </c>
      <c r="C54" s="289"/>
      <c r="D54" s="289"/>
      <c r="E54" s="289"/>
      <c r="F54" s="289"/>
      <c r="G54" s="289"/>
      <c r="H54" s="289"/>
      <c r="I54" s="289"/>
      <c r="J54" s="289"/>
      <c r="K54" s="290"/>
      <c r="L54" s="291">
        <v>2</v>
      </c>
      <c r="M54" s="291">
        <v>0</v>
      </c>
      <c r="N54" s="292">
        <v>0</v>
      </c>
      <c r="O54" s="293"/>
      <c r="P54" s="294">
        <v>0</v>
      </c>
      <c r="Q54" s="295"/>
      <c r="R54" s="296">
        <v>99217</v>
      </c>
      <c r="S54" s="297"/>
      <c r="T54" s="164">
        <v>92640</v>
      </c>
      <c r="U54" s="165"/>
      <c r="V54" s="298">
        <v>95155</v>
      </c>
    </row>
    <row r="55" spans="1:22" ht="24.75" customHeight="1" thickBot="1" x14ac:dyDescent="0.25">
      <c r="A55" s="162"/>
      <c r="B55" s="299"/>
      <c r="C55" s="300"/>
      <c r="D55" s="301" t="s">
        <v>39</v>
      </c>
      <c r="E55" s="289"/>
      <c r="F55" s="289"/>
      <c r="G55" s="289"/>
      <c r="H55" s="289"/>
      <c r="I55" s="289"/>
      <c r="J55" s="289"/>
      <c r="K55" s="290"/>
      <c r="L55" s="291">
        <v>2</v>
      </c>
      <c r="M55" s="291">
        <v>3</v>
      </c>
      <c r="N55" s="292">
        <v>0</v>
      </c>
      <c r="O55" s="293"/>
      <c r="P55" s="294">
        <v>0</v>
      </c>
      <c r="Q55" s="295"/>
      <c r="R55" s="296">
        <v>99217</v>
      </c>
      <c r="S55" s="297"/>
      <c r="T55" s="164">
        <v>92640</v>
      </c>
      <c r="U55" s="165"/>
      <c r="V55" s="298">
        <v>95155</v>
      </c>
    </row>
    <row r="56" spans="1:22" ht="63.75" customHeight="1" thickBot="1" x14ac:dyDescent="0.25">
      <c r="A56" s="162"/>
      <c r="B56" s="299"/>
      <c r="C56" s="300"/>
      <c r="D56" s="302"/>
      <c r="E56" s="300"/>
      <c r="F56" s="303" t="s">
        <v>274</v>
      </c>
      <c r="G56" s="304"/>
      <c r="H56" s="304"/>
      <c r="I56" s="304"/>
      <c r="J56" s="304"/>
      <c r="K56" s="305"/>
      <c r="L56" s="306">
        <v>2</v>
      </c>
      <c r="M56" s="306">
        <v>3</v>
      </c>
      <c r="N56" s="307">
        <v>6000000000</v>
      </c>
      <c r="O56" s="308"/>
      <c r="P56" s="309">
        <v>0</v>
      </c>
      <c r="Q56" s="310"/>
      <c r="R56" s="296">
        <v>99217</v>
      </c>
      <c r="S56" s="297"/>
      <c r="T56" s="164">
        <v>92640</v>
      </c>
      <c r="U56" s="165"/>
      <c r="V56" s="298">
        <v>95155</v>
      </c>
    </row>
    <row r="57" spans="1:22" ht="45.75" customHeight="1" thickBot="1" x14ac:dyDescent="0.25">
      <c r="A57" s="162"/>
      <c r="B57" s="299"/>
      <c r="C57" s="300"/>
      <c r="D57" s="302"/>
      <c r="E57" s="300"/>
      <c r="F57" s="302"/>
      <c r="G57" s="300"/>
      <c r="H57" s="311" t="s">
        <v>292</v>
      </c>
      <c r="I57" s="312"/>
      <c r="J57" s="312"/>
      <c r="K57" s="313"/>
      <c r="L57" s="306">
        <v>2</v>
      </c>
      <c r="M57" s="306">
        <v>3</v>
      </c>
      <c r="N57" s="307">
        <v>6020000000</v>
      </c>
      <c r="O57" s="308"/>
      <c r="P57" s="309">
        <v>0</v>
      </c>
      <c r="Q57" s="310"/>
      <c r="R57" s="296">
        <v>99217</v>
      </c>
      <c r="S57" s="297"/>
      <c r="T57" s="164">
        <v>92640</v>
      </c>
      <c r="U57" s="165"/>
      <c r="V57" s="298">
        <v>95155</v>
      </c>
    </row>
    <row r="58" spans="1:22" x14ac:dyDescent="0.2">
      <c r="A58" s="119"/>
      <c r="B58" s="314"/>
      <c r="C58" s="149"/>
      <c r="D58" s="147"/>
      <c r="E58" s="149"/>
      <c r="F58" s="147"/>
      <c r="G58" s="149"/>
      <c r="H58" s="315" t="s">
        <v>293</v>
      </c>
      <c r="I58" s="316"/>
      <c r="J58" s="316"/>
      <c r="K58" s="317"/>
      <c r="L58" s="318">
        <v>2</v>
      </c>
      <c r="M58" s="318">
        <v>3</v>
      </c>
      <c r="N58" s="319">
        <v>6020051180</v>
      </c>
      <c r="O58" s="320"/>
      <c r="P58" s="321">
        <v>0</v>
      </c>
      <c r="Q58" s="322"/>
      <c r="R58" s="237">
        <v>99217</v>
      </c>
      <c r="S58" s="156"/>
      <c r="T58" s="157">
        <v>92640</v>
      </c>
      <c r="U58" s="158"/>
      <c r="V58" s="159">
        <v>95155</v>
      </c>
    </row>
    <row r="59" spans="1:22" ht="13.5" thickBot="1" x14ac:dyDescent="0.25">
      <c r="A59" s="119"/>
      <c r="B59" s="133"/>
      <c r="C59" s="135"/>
      <c r="D59" s="161"/>
      <c r="E59" s="135"/>
      <c r="F59" s="161"/>
      <c r="G59" s="135"/>
      <c r="H59" s="323"/>
      <c r="I59" s="324"/>
      <c r="J59" s="324"/>
      <c r="K59" s="325"/>
      <c r="L59" s="326"/>
      <c r="M59" s="326"/>
      <c r="N59" s="327"/>
      <c r="O59" s="328"/>
      <c r="P59" s="329"/>
      <c r="Q59" s="330"/>
      <c r="R59" s="141"/>
      <c r="S59" s="142"/>
      <c r="T59" s="143"/>
      <c r="U59" s="144"/>
      <c r="V59" s="145"/>
    </row>
    <row r="60" spans="1:22" ht="34.5" thickBot="1" x14ac:dyDescent="0.25">
      <c r="A60" s="162"/>
      <c r="B60" s="299"/>
      <c r="C60" s="300"/>
      <c r="D60" s="302"/>
      <c r="E60" s="300"/>
      <c r="F60" s="302"/>
      <c r="G60" s="300"/>
      <c r="H60" s="302"/>
      <c r="I60" s="331"/>
      <c r="J60" s="300"/>
      <c r="K60" s="332" t="s">
        <v>273</v>
      </c>
      <c r="L60" s="306">
        <v>2</v>
      </c>
      <c r="M60" s="306">
        <v>3</v>
      </c>
      <c r="N60" s="307">
        <v>6020051180</v>
      </c>
      <c r="O60" s="308"/>
      <c r="P60" s="309">
        <v>120</v>
      </c>
      <c r="Q60" s="310"/>
      <c r="R60" s="296">
        <v>89190</v>
      </c>
      <c r="S60" s="297"/>
      <c r="T60" s="164">
        <v>89640</v>
      </c>
      <c r="U60" s="165"/>
      <c r="V60" s="298">
        <v>92155</v>
      </c>
    </row>
    <row r="61" spans="1:22" ht="46.5" customHeight="1" thickBot="1" x14ac:dyDescent="0.25">
      <c r="A61" s="119"/>
      <c r="B61" s="314"/>
      <c r="C61" s="149"/>
      <c r="D61" s="147"/>
      <c r="E61" s="149"/>
      <c r="F61" s="147"/>
      <c r="G61" s="149"/>
      <c r="H61" s="147"/>
      <c r="I61" s="148"/>
      <c r="J61" s="149"/>
      <c r="K61" s="333" t="s">
        <v>276</v>
      </c>
      <c r="L61" s="318">
        <v>2</v>
      </c>
      <c r="M61" s="318">
        <v>3</v>
      </c>
      <c r="N61" s="307">
        <v>6020051180</v>
      </c>
      <c r="O61" s="308"/>
      <c r="P61" s="321">
        <v>240</v>
      </c>
      <c r="Q61" s="322"/>
      <c r="R61" s="237">
        <v>10027</v>
      </c>
      <c r="S61" s="156"/>
      <c r="T61" s="157">
        <v>3000</v>
      </c>
      <c r="U61" s="158"/>
      <c r="V61" s="159">
        <v>3000</v>
      </c>
    </row>
    <row r="62" spans="1:22" ht="13.5" hidden="1" thickBot="1" x14ac:dyDescent="0.25">
      <c r="A62" s="119"/>
      <c r="B62" s="133"/>
      <c r="C62" s="135"/>
      <c r="D62" s="161"/>
      <c r="E62" s="135"/>
      <c r="F62" s="161"/>
      <c r="G62" s="135"/>
      <c r="H62" s="161"/>
      <c r="I62" s="134"/>
      <c r="J62" s="135"/>
      <c r="K62" s="334"/>
      <c r="L62" s="326"/>
      <c r="M62" s="326"/>
      <c r="N62" s="327">
        <v>6020051180</v>
      </c>
      <c r="O62" s="328"/>
      <c r="P62" s="329"/>
      <c r="Q62" s="330"/>
      <c r="R62" s="141"/>
      <c r="S62" s="142"/>
      <c r="T62" s="143"/>
      <c r="U62" s="144"/>
      <c r="V62" s="145"/>
    </row>
    <row r="63" spans="1:22" x14ac:dyDescent="0.2">
      <c r="A63" s="119"/>
      <c r="B63" s="314" t="s">
        <v>294</v>
      </c>
      <c r="C63" s="148"/>
      <c r="D63" s="148"/>
      <c r="E63" s="148"/>
      <c r="F63" s="148"/>
      <c r="G63" s="148"/>
      <c r="H63" s="148"/>
      <c r="I63" s="148"/>
      <c r="J63" s="148"/>
      <c r="K63" s="149"/>
      <c r="L63" s="150">
        <v>3</v>
      </c>
      <c r="M63" s="150">
        <v>0</v>
      </c>
      <c r="N63" s="151">
        <v>0</v>
      </c>
      <c r="O63" s="152"/>
      <c r="P63" s="153">
        <v>0</v>
      </c>
      <c r="Q63" s="154"/>
      <c r="R63" s="237">
        <v>61574</v>
      </c>
      <c r="S63" s="156"/>
      <c r="T63" s="157">
        <v>59000</v>
      </c>
      <c r="U63" s="158"/>
      <c r="V63" s="159">
        <v>59000</v>
      </c>
    </row>
    <row r="64" spans="1:22" ht="13.5" thickBot="1" x14ac:dyDescent="0.25">
      <c r="A64" s="119"/>
      <c r="B64" s="133"/>
      <c r="C64" s="134"/>
      <c r="D64" s="134"/>
      <c r="E64" s="134"/>
      <c r="F64" s="134"/>
      <c r="G64" s="134"/>
      <c r="H64" s="134"/>
      <c r="I64" s="134"/>
      <c r="J64" s="134"/>
      <c r="K64" s="135"/>
      <c r="L64" s="136"/>
      <c r="M64" s="136"/>
      <c r="N64" s="137"/>
      <c r="O64" s="138"/>
      <c r="P64" s="139"/>
      <c r="Q64" s="140"/>
      <c r="R64" s="141"/>
      <c r="S64" s="142"/>
      <c r="T64" s="143"/>
      <c r="U64" s="144"/>
      <c r="V64" s="145"/>
    </row>
    <row r="65" spans="1:22" ht="24.75" customHeight="1" thickBot="1" x14ac:dyDescent="0.25">
      <c r="A65" s="162"/>
      <c r="B65" s="163"/>
      <c r="C65" s="302" t="s">
        <v>43</v>
      </c>
      <c r="D65" s="331"/>
      <c r="E65" s="331"/>
      <c r="F65" s="331"/>
      <c r="G65" s="331"/>
      <c r="H65" s="331"/>
      <c r="I65" s="331"/>
      <c r="J65" s="331"/>
      <c r="K65" s="300"/>
      <c r="L65" s="335">
        <v>3</v>
      </c>
      <c r="M65" s="335">
        <v>10</v>
      </c>
      <c r="N65" s="336">
        <v>0</v>
      </c>
      <c r="O65" s="337"/>
      <c r="P65" s="338">
        <v>0</v>
      </c>
      <c r="Q65" s="339"/>
      <c r="R65" s="296">
        <v>59000</v>
      </c>
      <c r="S65" s="297"/>
      <c r="T65" s="164">
        <v>56000</v>
      </c>
      <c r="U65" s="165"/>
      <c r="V65" s="298">
        <v>56000</v>
      </c>
    </row>
    <row r="66" spans="1:22" ht="66.75" customHeight="1" thickBot="1" x14ac:dyDescent="0.25">
      <c r="A66" s="162"/>
      <c r="B66" s="163"/>
      <c r="C66" s="164"/>
      <c r="D66" s="165"/>
      <c r="E66" s="166" t="s">
        <v>295</v>
      </c>
      <c r="F66" s="167"/>
      <c r="G66" s="167"/>
      <c r="H66" s="167"/>
      <c r="I66" s="167"/>
      <c r="J66" s="167"/>
      <c r="K66" s="168"/>
      <c r="L66" s="169">
        <v>3</v>
      </c>
      <c r="M66" s="169">
        <v>10</v>
      </c>
      <c r="N66" s="170">
        <v>6000000000</v>
      </c>
      <c r="O66" s="171"/>
      <c r="P66" s="172">
        <v>0</v>
      </c>
      <c r="Q66" s="173"/>
      <c r="R66" s="235">
        <v>59000</v>
      </c>
      <c r="S66" s="175"/>
      <c r="T66" s="176">
        <v>56000</v>
      </c>
      <c r="U66" s="177"/>
      <c r="V66" s="178">
        <v>56000</v>
      </c>
    </row>
    <row r="67" spans="1:22" x14ac:dyDescent="0.2">
      <c r="A67" s="119"/>
      <c r="B67" s="146"/>
      <c r="C67" s="157"/>
      <c r="D67" s="158"/>
      <c r="E67" s="179"/>
      <c r="F67" s="180"/>
      <c r="G67" s="182" t="s">
        <v>296</v>
      </c>
      <c r="H67" s="183"/>
      <c r="I67" s="183"/>
      <c r="J67" s="183"/>
      <c r="K67" s="184"/>
      <c r="L67" s="185">
        <v>3</v>
      </c>
      <c r="M67" s="185">
        <v>10</v>
      </c>
      <c r="N67" s="186">
        <v>6030000000</v>
      </c>
      <c r="O67" s="187"/>
      <c r="P67" s="188">
        <v>0</v>
      </c>
      <c r="Q67" s="189"/>
      <c r="R67" s="249">
        <v>59000</v>
      </c>
      <c r="S67" s="191"/>
      <c r="T67" s="179">
        <v>56000</v>
      </c>
      <c r="U67" s="180"/>
      <c r="V67" s="192">
        <v>56000</v>
      </c>
    </row>
    <row r="68" spans="1:22" ht="36" customHeight="1" thickBot="1" x14ac:dyDescent="0.25">
      <c r="A68" s="119"/>
      <c r="B68" s="160"/>
      <c r="C68" s="143"/>
      <c r="D68" s="144"/>
      <c r="E68" s="210"/>
      <c r="F68" s="211"/>
      <c r="G68" s="213"/>
      <c r="H68" s="214"/>
      <c r="I68" s="214"/>
      <c r="J68" s="214"/>
      <c r="K68" s="215"/>
      <c r="L68" s="216"/>
      <c r="M68" s="216"/>
      <c r="N68" s="217"/>
      <c r="O68" s="218"/>
      <c r="P68" s="219"/>
      <c r="Q68" s="220"/>
      <c r="R68" s="221"/>
      <c r="S68" s="222"/>
      <c r="T68" s="210"/>
      <c r="U68" s="211"/>
      <c r="V68" s="223"/>
    </row>
    <row r="69" spans="1:22" ht="52.5" customHeight="1" thickBot="1" x14ac:dyDescent="0.25">
      <c r="A69" s="162"/>
      <c r="B69" s="163"/>
      <c r="C69" s="164"/>
      <c r="D69" s="165"/>
      <c r="E69" s="176"/>
      <c r="F69" s="177"/>
      <c r="G69" s="166" t="s">
        <v>297</v>
      </c>
      <c r="H69" s="167"/>
      <c r="I69" s="167"/>
      <c r="J69" s="167"/>
      <c r="K69" s="168"/>
      <c r="L69" s="169">
        <v>3</v>
      </c>
      <c r="M69" s="169">
        <v>10</v>
      </c>
      <c r="N69" s="170">
        <v>6030095020</v>
      </c>
      <c r="O69" s="171"/>
      <c r="P69" s="172">
        <v>0</v>
      </c>
      <c r="Q69" s="173"/>
      <c r="R69" s="235">
        <v>59000</v>
      </c>
      <c r="S69" s="175"/>
      <c r="T69" s="176">
        <v>56000</v>
      </c>
      <c r="U69" s="177"/>
      <c r="V69" s="178">
        <v>56000</v>
      </c>
    </row>
    <row r="70" spans="1:22" x14ac:dyDescent="0.2">
      <c r="A70" s="119"/>
      <c r="B70" s="146"/>
      <c r="C70" s="157"/>
      <c r="D70" s="158"/>
      <c r="E70" s="179"/>
      <c r="F70" s="180"/>
      <c r="G70" s="181"/>
      <c r="H70" s="182" t="s">
        <v>298</v>
      </c>
      <c r="I70" s="183"/>
      <c r="J70" s="183"/>
      <c r="K70" s="184"/>
      <c r="L70" s="185">
        <v>3</v>
      </c>
      <c r="M70" s="185">
        <v>10</v>
      </c>
      <c r="N70" s="186">
        <v>6030095020</v>
      </c>
      <c r="O70" s="187"/>
      <c r="P70" s="340">
        <v>240</v>
      </c>
      <c r="Q70" s="341"/>
      <c r="R70" s="249">
        <v>59000</v>
      </c>
      <c r="S70" s="191"/>
      <c r="T70" s="179">
        <v>56000</v>
      </c>
      <c r="U70" s="180"/>
      <c r="V70" s="192">
        <v>56000</v>
      </c>
    </row>
    <row r="71" spans="1:22" ht="13.5" thickBot="1" x14ac:dyDescent="0.25">
      <c r="A71" s="119"/>
      <c r="B71" s="160"/>
      <c r="C71" s="143"/>
      <c r="D71" s="144"/>
      <c r="E71" s="210"/>
      <c r="F71" s="211"/>
      <c r="G71" s="212"/>
      <c r="H71" s="213"/>
      <c r="I71" s="214"/>
      <c r="J71" s="214"/>
      <c r="K71" s="215"/>
      <c r="L71" s="216"/>
      <c r="M71" s="216"/>
      <c r="N71" s="217"/>
      <c r="O71" s="218"/>
      <c r="P71" s="342"/>
      <c r="Q71" s="343"/>
      <c r="R71" s="221"/>
      <c r="S71" s="222"/>
      <c r="T71" s="210"/>
      <c r="U71" s="211"/>
      <c r="V71" s="223"/>
    </row>
    <row r="72" spans="1:22" ht="33.75" customHeight="1" thickBot="1" x14ac:dyDescent="0.25">
      <c r="A72" s="162"/>
      <c r="B72" s="163"/>
      <c r="C72" s="164"/>
      <c r="D72" s="165"/>
      <c r="E72" s="176"/>
      <c r="F72" s="177"/>
      <c r="G72" s="265"/>
      <c r="H72" s="302" t="s">
        <v>73</v>
      </c>
      <c r="I72" s="331"/>
      <c r="J72" s="331"/>
      <c r="K72" s="300"/>
      <c r="L72" s="335">
        <v>3</v>
      </c>
      <c r="M72" s="335">
        <v>14</v>
      </c>
      <c r="N72" s="336">
        <v>0</v>
      </c>
      <c r="O72" s="337"/>
      <c r="P72" s="344">
        <v>0</v>
      </c>
      <c r="Q72" s="345"/>
      <c r="R72" s="296">
        <v>2574</v>
      </c>
      <c r="S72" s="297"/>
      <c r="T72" s="164">
        <v>3000</v>
      </c>
      <c r="U72" s="165"/>
      <c r="V72" s="298">
        <v>3000</v>
      </c>
    </row>
    <row r="73" spans="1:22" x14ac:dyDescent="0.2">
      <c r="A73" s="119"/>
      <c r="B73" s="146"/>
      <c r="C73" s="157"/>
      <c r="D73" s="158"/>
      <c r="E73" s="179"/>
      <c r="F73" s="180"/>
      <c r="G73" s="181"/>
      <c r="H73" s="182" t="s">
        <v>286</v>
      </c>
      <c r="I73" s="183"/>
      <c r="J73" s="183"/>
      <c r="K73" s="184"/>
      <c r="L73" s="185">
        <v>3</v>
      </c>
      <c r="M73" s="185">
        <v>14</v>
      </c>
      <c r="N73" s="186">
        <v>7700000000</v>
      </c>
      <c r="O73" s="187"/>
      <c r="P73" s="340">
        <v>0</v>
      </c>
      <c r="Q73" s="341"/>
      <c r="R73" s="249">
        <v>2574</v>
      </c>
      <c r="S73" s="191"/>
      <c r="T73" s="179">
        <v>3000</v>
      </c>
      <c r="U73" s="180"/>
      <c r="V73" s="192">
        <v>3000</v>
      </c>
    </row>
    <row r="74" spans="1:22" ht="13.5" thickBot="1" x14ac:dyDescent="0.25">
      <c r="A74" s="119"/>
      <c r="B74" s="160"/>
      <c r="C74" s="143"/>
      <c r="D74" s="144"/>
      <c r="E74" s="210"/>
      <c r="F74" s="211"/>
      <c r="G74" s="212"/>
      <c r="H74" s="213"/>
      <c r="I74" s="214"/>
      <c r="J74" s="214"/>
      <c r="K74" s="215"/>
      <c r="L74" s="216"/>
      <c r="M74" s="216"/>
      <c r="N74" s="217"/>
      <c r="O74" s="218"/>
      <c r="P74" s="342"/>
      <c r="Q74" s="343"/>
      <c r="R74" s="221"/>
      <c r="S74" s="222"/>
      <c r="T74" s="210"/>
      <c r="U74" s="211"/>
      <c r="V74" s="223"/>
    </row>
    <row r="75" spans="1:22" ht="27" customHeight="1" thickBot="1" x14ac:dyDescent="0.25">
      <c r="A75" s="162"/>
      <c r="B75" s="163"/>
      <c r="C75" s="164"/>
      <c r="D75" s="165"/>
      <c r="E75" s="176"/>
      <c r="F75" s="177"/>
      <c r="G75" s="265"/>
      <c r="H75" s="166" t="s">
        <v>299</v>
      </c>
      <c r="I75" s="167"/>
      <c r="J75" s="167"/>
      <c r="K75" s="168"/>
      <c r="L75" s="169">
        <v>3</v>
      </c>
      <c r="M75" s="169">
        <v>14</v>
      </c>
      <c r="N75" s="170">
        <v>7700020040</v>
      </c>
      <c r="O75" s="171"/>
      <c r="P75" s="346">
        <v>0</v>
      </c>
      <c r="Q75" s="347"/>
      <c r="R75" s="235">
        <v>2574</v>
      </c>
      <c r="S75" s="175"/>
      <c r="T75" s="176">
        <v>3000</v>
      </c>
      <c r="U75" s="177"/>
      <c r="V75" s="178">
        <v>3000</v>
      </c>
    </row>
    <row r="76" spans="1:22" x14ac:dyDescent="0.2">
      <c r="A76" s="119"/>
      <c r="B76" s="146"/>
      <c r="C76" s="157"/>
      <c r="D76" s="158"/>
      <c r="E76" s="179"/>
      <c r="F76" s="180"/>
      <c r="G76" s="181"/>
      <c r="H76" s="182" t="s">
        <v>298</v>
      </c>
      <c r="I76" s="183"/>
      <c r="J76" s="183"/>
      <c r="K76" s="184"/>
      <c r="L76" s="185">
        <v>3</v>
      </c>
      <c r="M76" s="185">
        <v>14</v>
      </c>
      <c r="N76" s="186">
        <v>7700020040</v>
      </c>
      <c r="O76" s="187"/>
      <c r="P76" s="340">
        <v>240</v>
      </c>
      <c r="Q76" s="341"/>
      <c r="R76" s="249">
        <v>2574</v>
      </c>
      <c r="S76" s="191"/>
      <c r="T76" s="179">
        <v>3000</v>
      </c>
      <c r="U76" s="180"/>
      <c r="V76" s="192">
        <v>3000</v>
      </c>
    </row>
    <row r="77" spans="1:22" ht="13.5" thickBot="1" x14ac:dyDescent="0.25">
      <c r="A77" s="119"/>
      <c r="B77" s="160"/>
      <c r="C77" s="143"/>
      <c r="D77" s="144"/>
      <c r="E77" s="210"/>
      <c r="F77" s="211"/>
      <c r="G77" s="212"/>
      <c r="H77" s="213"/>
      <c r="I77" s="214"/>
      <c r="J77" s="214"/>
      <c r="K77" s="215"/>
      <c r="L77" s="216"/>
      <c r="M77" s="216"/>
      <c r="N77" s="217"/>
      <c r="O77" s="218"/>
      <c r="P77" s="342"/>
      <c r="Q77" s="343"/>
      <c r="R77" s="221"/>
      <c r="S77" s="222"/>
      <c r="T77" s="210"/>
      <c r="U77" s="211"/>
      <c r="V77" s="223"/>
    </row>
    <row r="78" spans="1:22" ht="13.5" thickBot="1" x14ac:dyDescent="0.25">
      <c r="A78" s="162"/>
      <c r="B78" s="299" t="s">
        <v>300</v>
      </c>
      <c r="C78" s="331"/>
      <c r="D78" s="331"/>
      <c r="E78" s="331"/>
      <c r="F78" s="331"/>
      <c r="G78" s="331"/>
      <c r="H78" s="331"/>
      <c r="I78" s="331"/>
      <c r="J78" s="331"/>
      <c r="K78" s="300"/>
      <c r="L78" s="335">
        <v>4</v>
      </c>
      <c r="M78" s="335">
        <v>0</v>
      </c>
      <c r="N78" s="336">
        <v>0</v>
      </c>
      <c r="O78" s="337"/>
      <c r="P78" s="338">
        <v>0</v>
      </c>
      <c r="Q78" s="339"/>
      <c r="R78" s="296">
        <v>898555.77</v>
      </c>
      <c r="S78" s="297"/>
      <c r="T78" s="164">
        <v>863000</v>
      </c>
      <c r="U78" s="165"/>
      <c r="V78" s="298">
        <v>898000</v>
      </c>
    </row>
    <row r="79" spans="1:22" ht="25.5" customHeight="1" thickBot="1" x14ac:dyDescent="0.25">
      <c r="A79" s="162"/>
      <c r="B79" s="163"/>
      <c r="C79" s="302" t="s">
        <v>71</v>
      </c>
      <c r="D79" s="331"/>
      <c r="E79" s="331"/>
      <c r="F79" s="331"/>
      <c r="G79" s="331"/>
      <c r="H79" s="331"/>
      <c r="I79" s="331"/>
      <c r="J79" s="331"/>
      <c r="K79" s="300"/>
      <c r="L79" s="335">
        <v>4</v>
      </c>
      <c r="M79" s="335">
        <v>9</v>
      </c>
      <c r="N79" s="336">
        <v>0</v>
      </c>
      <c r="O79" s="337"/>
      <c r="P79" s="338">
        <v>0</v>
      </c>
      <c r="Q79" s="339"/>
      <c r="R79" s="296">
        <v>898555.77</v>
      </c>
      <c r="S79" s="297"/>
      <c r="T79" s="164">
        <v>863000</v>
      </c>
      <c r="U79" s="165"/>
      <c r="V79" s="298">
        <v>898000</v>
      </c>
    </row>
    <row r="80" spans="1:22" ht="64.5" customHeight="1" thickBot="1" x14ac:dyDescent="0.25">
      <c r="A80" s="162"/>
      <c r="B80" s="163"/>
      <c r="C80" s="164"/>
      <c r="D80" s="165"/>
      <c r="E80" s="166" t="s">
        <v>295</v>
      </c>
      <c r="F80" s="167"/>
      <c r="G80" s="167"/>
      <c r="H80" s="167"/>
      <c r="I80" s="167"/>
      <c r="J80" s="167"/>
      <c r="K80" s="168"/>
      <c r="L80" s="169">
        <v>4</v>
      </c>
      <c r="M80" s="169">
        <v>9</v>
      </c>
      <c r="N80" s="170">
        <v>6000000000</v>
      </c>
      <c r="O80" s="171"/>
      <c r="P80" s="172">
        <v>0</v>
      </c>
      <c r="Q80" s="173"/>
      <c r="R80" s="235">
        <v>898555.77</v>
      </c>
      <c r="S80" s="175"/>
      <c r="T80" s="176">
        <v>863000</v>
      </c>
      <c r="U80" s="177"/>
      <c r="V80" s="178">
        <v>898000</v>
      </c>
    </row>
    <row r="81" spans="1:22" x14ac:dyDescent="0.2">
      <c r="A81" s="119"/>
      <c r="B81" s="146"/>
      <c r="C81" s="157"/>
      <c r="D81" s="158"/>
      <c r="E81" s="179"/>
      <c r="F81" s="180"/>
      <c r="G81" s="182" t="s">
        <v>301</v>
      </c>
      <c r="H81" s="183"/>
      <c r="I81" s="183"/>
      <c r="J81" s="183"/>
      <c r="K81" s="184"/>
      <c r="L81" s="185">
        <v>4</v>
      </c>
      <c r="M81" s="185">
        <v>9</v>
      </c>
      <c r="N81" s="186">
        <v>6040000000</v>
      </c>
      <c r="O81" s="187"/>
      <c r="P81" s="188">
        <v>0</v>
      </c>
      <c r="Q81" s="189"/>
      <c r="R81" s="249">
        <v>898548.97</v>
      </c>
      <c r="S81" s="191"/>
      <c r="T81" s="179">
        <v>863000</v>
      </c>
      <c r="U81" s="180"/>
      <c r="V81" s="192">
        <v>898000</v>
      </c>
    </row>
    <row r="82" spans="1:22" ht="28.5" customHeight="1" thickBot="1" x14ac:dyDescent="0.25">
      <c r="A82" s="119"/>
      <c r="B82" s="160"/>
      <c r="C82" s="143"/>
      <c r="D82" s="144"/>
      <c r="E82" s="210"/>
      <c r="F82" s="211"/>
      <c r="G82" s="213"/>
      <c r="H82" s="214"/>
      <c r="I82" s="214"/>
      <c r="J82" s="214"/>
      <c r="K82" s="215"/>
      <c r="L82" s="216"/>
      <c r="M82" s="216"/>
      <c r="N82" s="217"/>
      <c r="O82" s="218"/>
      <c r="P82" s="219"/>
      <c r="Q82" s="220"/>
      <c r="R82" s="221"/>
      <c r="S82" s="222"/>
      <c r="T82" s="210"/>
      <c r="U82" s="211"/>
      <c r="V82" s="223"/>
    </row>
    <row r="83" spans="1:22" ht="42.75" customHeight="1" thickBot="1" x14ac:dyDescent="0.25">
      <c r="A83" s="162"/>
      <c r="B83" s="163"/>
      <c r="C83" s="164"/>
      <c r="D83" s="165"/>
      <c r="E83" s="176"/>
      <c r="F83" s="177"/>
      <c r="G83" s="166" t="s">
        <v>302</v>
      </c>
      <c r="H83" s="167"/>
      <c r="I83" s="167"/>
      <c r="J83" s="167"/>
      <c r="K83" s="168"/>
      <c r="L83" s="169">
        <v>4</v>
      </c>
      <c r="M83" s="169">
        <v>9</v>
      </c>
      <c r="N83" s="170">
        <v>6040095280</v>
      </c>
      <c r="O83" s="171"/>
      <c r="P83" s="172">
        <v>0</v>
      </c>
      <c r="Q83" s="173"/>
      <c r="R83" s="235">
        <v>898555.77</v>
      </c>
      <c r="S83" s="175"/>
      <c r="T83" s="176">
        <v>863000</v>
      </c>
      <c r="U83" s="177"/>
      <c r="V83" s="348">
        <v>898000</v>
      </c>
    </row>
    <row r="84" spans="1:22" x14ac:dyDescent="0.2">
      <c r="A84" s="119"/>
      <c r="B84" s="146"/>
      <c r="C84" s="157"/>
      <c r="D84" s="158"/>
      <c r="E84" s="179"/>
      <c r="F84" s="180"/>
      <c r="G84" s="181"/>
      <c r="H84" s="182" t="s">
        <v>298</v>
      </c>
      <c r="I84" s="183"/>
      <c r="J84" s="183"/>
      <c r="K84" s="184"/>
      <c r="L84" s="185">
        <v>4</v>
      </c>
      <c r="M84" s="185">
        <v>9</v>
      </c>
      <c r="N84" s="186">
        <v>6040095280</v>
      </c>
      <c r="O84" s="187"/>
      <c r="P84" s="188">
        <v>240</v>
      </c>
      <c r="Q84" s="189"/>
      <c r="R84" s="249">
        <v>898555.77</v>
      </c>
      <c r="S84" s="191"/>
      <c r="T84" s="179">
        <v>863000</v>
      </c>
      <c r="U84" s="180"/>
      <c r="V84" s="192">
        <v>898000</v>
      </c>
    </row>
    <row r="85" spans="1:22" ht="13.5" thickBot="1" x14ac:dyDescent="0.25">
      <c r="A85" s="119"/>
      <c r="B85" s="160"/>
      <c r="C85" s="143"/>
      <c r="D85" s="144"/>
      <c r="E85" s="210"/>
      <c r="F85" s="211"/>
      <c r="G85" s="212"/>
      <c r="H85" s="213"/>
      <c r="I85" s="214"/>
      <c r="J85" s="214"/>
      <c r="K85" s="215"/>
      <c r="L85" s="216"/>
      <c r="M85" s="216"/>
      <c r="N85" s="217"/>
      <c r="O85" s="218"/>
      <c r="P85" s="219"/>
      <c r="Q85" s="220"/>
      <c r="R85" s="221"/>
      <c r="S85" s="222"/>
      <c r="T85" s="210"/>
      <c r="U85" s="211"/>
      <c r="V85" s="223"/>
    </row>
    <row r="86" spans="1:22" ht="24.75" customHeight="1" thickBot="1" x14ac:dyDescent="0.25">
      <c r="A86" s="162"/>
      <c r="B86" s="299" t="s">
        <v>303</v>
      </c>
      <c r="C86" s="331"/>
      <c r="D86" s="331"/>
      <c r="E86" s="331"/>
      <c r="F86" s="331"/>
      <c r="G86" s="331"/>
      <c r="H86" s="331"/>
      <c r="I86" s="331"/>
      <c r="J86" s="331"/>
      <c r="K86" s="300"/>
      <c r="L86" s="335">
        <v>5</v>
      </c>
      <c r="M86" s="335">
        <v>0</v>
      </c>
      <c r="N86" s="336">
        <v>0</v>
      </c>
      <c r="O86" s="337"/>
      <c r="P86" s="338">
        <v>0</v>
      </c>
      <c r="Q86" s="339"/>
      <c r="R86" s="349">
        <v>1950000</v>
      </c>
      <c r="S86" s="350"/>
      <c r="T86" s="164"/>
      <c r="U86" s="165"/>
      <c r="V86" s="298"/>
    </row>
    <row r="87" spans="1:22" ht="13.5" thickBot="1" x14ac:dyDescent="0.25">
      <c r="A87" s="162"/>
      <c r="B87" s="163"/>
      <c r="C87" s="302" t="s">
        <v>47</v>
      </c>
      <c r="D87" s="331"/>
      <c r="E87" s="331"/>
      <c r="F87" s="331"/>
      <c r="G87" s="331"/>
      <c r="H87" s="331"/>
      <c r="I87" s="331"/>
      <c r="J87" s="331"/>
      <c r="K87" s="300"/>
      <c r="L87" s="335">
        <v>5</v>
      </c>
      <c r="M87" s="335">
        <v>3</v>
      </c>
      <c r="N87" s="336">
        <v>0</v>
      </c>
      <c r="O87" s="337"/>
      <c r="P87" s="338">
        <v>0</v>
      </c>
      <c r="Q87" s="339"/>
      <c r="R87" s="349">
        <v>1950000</v>
      </c>
      <c r="S87" s="350"/>
      <c r="T87" s="164"/>
      <c r="U87" s="165"/>
      <c r="V87" s="298"/>
    </row>
    <row r="88" spans="1:22" ht="66" customHeight="1" thickBot="1" x14ac:dyDescent="0.25">
      <c r="A88" s="162"/>
      <c r="B88" s="163"/>
      <c r="C88" s="164"/>
      <c r="D88" s="165"/>
      <c r="E88" s="166" t="s">
        <v>295</v>
      </c>
      <c r="F88" s="167"/>
      <c r="G88" s="167"/>
      <c r="H88" s="167"/>
      <c r="I88" s="167"/>
      <c r="J88" s="167"/>
      <c r="K88" s="168"/>
      <c r="L88" s="169">
        <v>5</v>
      </c>
      <c r="M88" s="169">
        <v>3</v>
      </c>
      <c r="N88" s="170">
        <v>6000000000</v>
      </c>
      <c r="O88" s="171"/>
      <c r="P88" s="172">
        <v>0</v>
      </c>
      <c r="Q88" s="173"/>
      <c r="R88" s="235">
        <v>1950000</v>
      </c>
      <c r="S88" s="175"/>
      <c r="T88" s="176"/>
      <c r="U88" s="177"/>
      <c r="V88" s="178"/>
    </row>
    <row r="89" spans="1:22" ht="36.75" customHeight="1" thickBot="1" x14ac:dyDescent="0.25">
      <c r="A89" s="162"/>
      <c r="B89" s="163"/>
      <c r="C89" s="164"/>
      <c r="D89" s="165"/>
      <c r="E89" s="166" t="s">
        <v>304</v>
      </c>
      <c r="F89" s="167"/>
      <c r="G89" s="167"/>
      <c r="H89" s="167"/>
      <c r="I89" s="167"/>
      <c r="J89" s="167"/>
      <c r="K89" s="168"/>
      <c r="L89" s="169">
        <v>5</v>
      </c>
      <c r="M89" s="169">
        <v>3</v>
      </c>
      <c r="N89" s="170">
        <v>6050000000</v>
      </c>
      <c r="O89" s="171"/>
      <c r="P89" s="172">
        <v>0</v>
      </c>
      <c r="Q89" s="173"/>
      <c r="R89" s="235">
        <v>1950000</v>
      </c>
      <c r="S89" s="175"/>
      <c r="T89" s="176"/>
      <c r="U89" s="177"/>
      <c r="V89" s="178"/>
    </row>
    <row r="90" spans="1:22" ht="48" customHeight="1" thickBot="1" x14ac:dyDescent="0.25">
      <c r="A90" s="162"/>
      <c r="B90" s="163"/>
      <c r="C90" s="164"/>
      <c r="D90" s="165"/>
      <c r="E90" s="166" t="s">
        <v>305</v>
      </c>
      <c r="F90" s="167"/>
      <c r="G90" s="167"/>
      <c r="H90" s="167"/>
      <c r="I90" s="167"/>
      <c r="J90" s="167"/>
      <c r="K90" s="168"/>
      <c r="L90" s="169">
        <v>5</v>
      </c>
      <c r="M90" s="169">
        <v>3</v>
      </c>
      <c r="N90" s="170" t="s">
        <v>306</v>
      </c>
      <c r="O90" s="171"/>
      <c r="P90" s="172">
        <v>0</v>
      </c>
      <c r="Q90" s="173"/>
      <c r="R90" s="235">
        <v>1950000</v>
      </c>
      <c r="S90" s="175"/>
      <c r="T90" s="176"/>
      <c r="U90" s="177"/>
      <c r="V90" s="178"/>
    </row>
    <row r="91" spans="1:22" ht="33.75" customHeight="1" thickBot="1" x14ac:dyDescent="0.25">
      <c r="A91" s="162"/>
      <c r="B91" s="163"/>
      <c r="C91" s="164"/>
      <c r="D91" s="165"/>
      <c r="E91" s="166" t="s">
        <v>298</v>
      </c>
      <c r="F91" s="167"/>
      <c r="G91" s="167"/>
      <c r="H91" s="167"/>
      <c r="I91" s="167"/>
      <c r="J91" s="167"/>
      <c r="K91" s="168"/>
      <c r="L91" s="169">
        <v>5</v>
      </c>
      <c r="M91" s="169">
        <v>3</v>
      </c>
      <c r="N91" s="170" t="s">
        <v>307</v>
      </c>
      <c r="O91" s="171"/>
      <c r="P91" s="172">
        <v>240</v>
      </c>
      <c r="Q91" s="173"/>
      <c r="R91" s="235">
        <v>1648324.98</v>
      </c>
      <c r="S91" s="175"/>
      <c r="T91" s="176"/>
      <c r="U91" s="177"/>
      <c r="V91" s="178"/>
    </row>
    <row r="92" spans="1:22" ht="33.75" customHeight="1" thickBot="1" x14ac:dyDescent="0.25">
      <c r="A92" s="162"/>
      <c r="B92" s="277"/>
      <c r="C92" s="278"/>
      <c r="D92" s="278"/>
      <c r="E92" s="280"/>
      <c r="F92" s="280"/>
      <c r="G92" s="280"/>
      <c r="H92" s="280"/>
      <c r="I92" s="280"/>
      <c r="J92" s="280"/>
      <c r="K92" s="281" t="s">
        <v>308</v>
      </c>
      <c r="L92" s="169">
        <v>5</v>
      </c>
      <c r="M92" s="169">
        <v>3</v>
      </c>
      <c r="N92" s="282">
        <v>6050095310</v>
      </c>
      <c r="O92" s="283"/>
      <c r="P92" s="233">
        <v>0</v>
      </c>
      <c r="Q92" s="234"/>
      <c r="R92" s="284">
        <v>301675.02</v>
      </c>
      <c r="S92" s="285"/>
      <c r="T92" s="286"/>
      <c r="U92" s="287"/>
      <c r="V92" s="178"/>
    </row>
    <row r="93" spans="1:22" ht="33.75" customHeight="1" thickBot="1" x14ac:dyDescent="0.25">
      <c r="A93" s="162"/>
      <c r="B93" s="277"/>
      <c r="C93" s="278"/>
      <c r="D93" s="278"/>
      <c r="E93" s="280"/>
      <c r="F93" s="280"/>
      <c r="G93" s="280"/>
      <c r="H93" s="280"/>
      <c r="I93" s="280"/>
      <c r="J93" s="280"/>
      <c r="K93" s="281" t="s">
        <v>309</v>
      </c>
      <c r="L93" s="169">
        <v>5</v>
      </c>
      <c r="M93" s="169">
        <v>3</v>
      </c>
      <c r="N93" s="282">
        <v>6050095310</v>
      </c>
      <c r="O93" s="283"/>
      <c r="P93" s="233">
        <v>240</v>
      </c>
      <c r="Q93" s="234"/>
      <c r="R93" s="284">
        <v>301675.02</v>
      </c>
      <c r="S93" s="285"/>
      <c r="T93" s="286"/>
      <c r="U93" s="287"/>
      <c r="V93" s="178"/>
    </row>
    <row r="94" spans="1:22" ht="13.5" thickBot="1" x14ac:dyDescent="0.25">
      <c r="A94" s="162"/>
      <c r="B94" s="299" t="s">
        <v>72</v>
      </c>
      <c r="C94" s="331"/>
      <c r="D94" s="331"/>
      <c r="E94" s="331"/>
      <c r="F94" s="331"/>
      <c r="G94" s="331"/>
      <c r="H94" s="331"/>
      <c r="I94" s="331"/>
      <c r="J94" s="331"/>
      <c r="K94" s="300"/>
      <c r="L94" s="335">
        <v>8</v>
      </c>
      <c r="M94" s="335">
        <v>0</v>
      </c>
      <c r="N94" s="336">
        <v>0</v>
      </c>
      <c r="O94" s="337"/>
      <c r="P94" s="338">
        <v>0</v>
      </c>
      <c r="Q94" s="339"/>
      <c r="R94" s="296">
        <v>4145072.96</v>
      </c>
      <c r="S94" s="297"/>
      <c r="T94" s="164">
        <v>3409200</v>
      </c>
      <c r="U94" s="165"/>
      <c r="V94" s="298">
        <v>3302400</v>
      </c>
    </row>
    <row r="95" spans="1:22" ht="13.5" thickBot="1" x14ac:dyDescent="0.25">
      <c r="A95" s="162"/>
      <c r="B95" s="163"/>
      <c r="C95" s="302" t="s">
        <v>50</v>
      </c>
      <c r="D95" s="331"/>
      <c r="E95" s="331"/>
      <c r="F95" s="331"/>
      <c r="G95" s="331"/>
      <c r="H95" s="331"/>
      <c r="I95" s="331"/>
      <c r="J95" s="331"/>
      <c r="K95" s="300"/>
      <c r="L95" s="335">
        <v>8</v>
      </c>
      <c r="M95" s="335">
        <v>1</v>
      </c>
      <c r="N95" s="336">
        <v>0</v>
      </c>
      <c r="O95" s="337"/>
      <c r="P95" s="338">
        <v>0</v>
      </c>
      <c r="Q95" s="339"/>
      <c r="R95" s="296">
        <v>4145072.96</v>
      </c>
      <c r="S95" s="297"/>
      <c r="T95" s="164">
        <v>3409200</v>
      </c>
      <c r="U95" s="165"/>
      <c r="V95" s="298">
        <v>3302400</v>
      </c>
    </row>
    <row r="96" spans="1:22" ht="69.75" customHeight="1" thickBot="1" x14ac:dyDescent="0.25">
      <c r="A96" s="162"/>
      <c r="B96" s="163"/>
      <c r="C96" s="164"/>
      <c r="D96" s="165"/>
      <c r="E96" s="166" t="s">
        <v>295</v>
      </c>
      <c r="F96" s="167"/>
      <c r="G96" s="167"/>
      <c r="H96" s="167"/>
      <c r="I96" s="167"/>
      <c r="J96" s="167"/>
      <c r="K96" s="168"/>
      <c r="L96" s="169">
        <v>8</v>
      </c>
      <c r="M96" s="169">
        <v>1</v>
      </c>
      <c r="N96" s="170">
        <v>6000000000</v>
      </c>
      <c r="O96" s="171"/>
      <c r="P96" s="172">
        <v>0</v>
      </c>
      <c r="Q96" s="173"/>
      <c r="R96" s="235">
        <v>4145072.96</v>
      </c>
      <c r="S96" s="175"/>
      <c r="T96" s="176">
        <v>3409200</v>
      </c>
      <c r="U96" s="177"/>
      <c r="V96" s="178">
        <v>3302400</v>
      </c>
    </row>
    <row r="97" spans="1:22" ht="36" customHeight="1" thickBot="1" x14ac:dyDescent="0.25">
      <c r="A97" s="162"/>
      <c r="B97" s="163"/>
      <c r="C97" s="164"/>
      <c r="D97" s="165"/>
      <c r="E97" s="166" t="s">
        <v>310</v>
      </c>
      <c r="F97" s="167"/>
      <c r="G97" s="167"/>
      <c r="H97" s="167"/>
      <c r="I97" s="167"/>
      <c r="J97" s="167"/>
      <c r="K97" s="168"/>
      <c r="L97" s="169">
        <v>8</v>
      </c>
      <c r="M97" s="169">
        <v>1</v>
      </c>
      <c r="N97" s="170">
        <v>6060000000</v>
      </c>
      <c r="O97" s="171"/>
      <c r="P97" s="172">
        <v>0</v>
      </c>
      <c r="Q97" s="173"/>
      <c r="R97" s="235">
        <v>4145072.96</v>
      </c>
      <c r="S97" s="175"/>
      <c r="T97" s="176">
        <v>3409200</v>
      </c>
      <c r="U97" s="177"/>
      <c r="V97" s="178">
        <v>3302400</v>
      </c>
    </row>
    <row r="98" spans="1:22" ht="57.75" customHeight="1" thickBot="1" x14ac:dyDescent="0.25">
      <c r="A98" s="162"/>
      <c r="B98" s="163"/>
      <c r="C98" s="351"/>
      <c r="D98" s="352"/>
      <c r="E98" s="353"/>
      <c r="F98" s="280"/>
      <c r="G98" s="166" t="s">
        <v>311</v>
      </c>
      <c r="H98" s="167"/>
      <c r="I98" s="167"/>
      <c r="J98" s="167"/>
      <c r="K98" s="168"/>
      <c r="L98" s="169">
        <v>8</v>
      </c>
      <c r="M98" s="169">
        <v>1</v>
      </c>
      <c r="N98" s="170">
        <v>6060075080</v>
      </c>
      <c r="O98" s="171"/>
      <c r="P98" s="172">
        <v>0</v>
      </c>
      <c r="Q98" s="173"/>
      <c r="R98" s="235">
        <v>2838400</v>
      </c>
      <c r="S98" s="175"/>
      <c r="T98" s="176">
        <v>3409200</v>
      </c>
      <c r="U98" s="177"/>
      <c r="V98" s="178">
        <v>3302400</v>
      </c>
    </row>
    <row r="99" spans="1:22" ht="27.75" customHeight="1" thickBot="1" x14ac:dyDescent="0.25">
      <c r="A99" s="162"/>
      <c r="B99" s="163"/>
      <c r="C99" s="164"/>
      <c r="D99" s="165"/>
      <c r="E99" s="176"/>
      <c r="F99" s="177"/>
      <c r="G99" s="166" t="s">
        <v>239</v>
      </c>
      <c r="H99" s="167"/>
      <c r="I99" s="167"/>
      <c r="J99" s="167"/>
      <c r="K99" s="168"/>
      <c r="L99" s="169">
        <v>8</v>
      </c>
      <c r="M99" s="169">
        <v>1</v>
      </c>
      <c r="N99" s="170">
        <v>6060075080</v>
      </c>
      <c r="O99" s="171"/>
      <c r="P99" s="172">
        <v>540</v>
      </c>
      <c r="Q99" s="173"/>
      <c r="R99" s="235">
        <v>2838400</v>
      </c>
      <c r="S99" s="175"/>
      <c r="T99" s="176">
        <v>3302400</v>
      </c>
      <c r="U99" s="177"/>
      <c r="V99" s="178">
        <v>3302400</v>
      </c>
    </row>
    <row r="100" spans="1:22" ht="47.25" customHeight="1" thickBot="1" x14ac:dyDescent="0.25">
      <c r="A100" s="162"/>
      <c r="B100" s="163"/>
      <c r="C100" s="164"/>
      <c r="D100" s="165"/>
      <c r="E100" s="176"/>
      <c r="F100" s="177"/>
      <c r="G100" s="265"/>
      <c r="H100" s="166" t="s">
        <v>312</v>
      </c>
      <c r="I100" s="167"/>
      <c r="J100" s="167"/>
      <c r="K100" s="168"/>
      <c r="L100" s="169">
        <v>8</v>
      </c>
      <c r="M100" s="169">
        <v>1</v>
      </c>
      <c r="N100" s="170">
        <v>6060095220</v>
      </c>
      <c r="O100" s="171"/>
      <c r="P100" s="172">
        <v>0</v>
      </c>
      <c r="Q100" s="173"/>
      <c r="R100" s="235">
        <v>1306672.96</v>
      </c>
      <c r="S100" s="175"/>
      <c r="T100" s="176">
        <v>106800</v>
      </c>
      <c r="U100" s="177"/>
      <c r="V100" s="178"/>
    </row>
    <row r="101" spans="1:22" ht="47.25" customHeight="1" thickBot="1" x14ac:dyDescent="0.25">
      <c r="A101" s="162"/>
      <c r="B101" s="250"/>
      <c r="C101" s="354"/>
      <c r="D101" s="355"/>
      <c r="E101" s="356"/>
      <c r="F101" s="357"/>
      <c r="G101" s="252"/>
      <c r="H101" s="358"/>
      <c r="I101" s="359"/>
      <c r="J101" s="359"/>
      <c r="K101" s="360" t="s">
        <v>298</v>
      </c>
      <c r="L101" s="169">
        <v>8</v>
      </c>
      <c r="M101" s="169">
        <v>1</v>
      </c>
      <c r="N101" s="282">
        <v>6060095220</v>
      </c>
      <c r="O101" s="283"/>
      <c r="P101" s="361">
        <v>240</v>
      </c>
      <c r="Q101" s="362"/>
      <c r="R101" s="284">
        <v>1306672.96</v>
      </c>
      <c r="S101" s="285"/>
      <c r="T101" s="286">
        <v>106800</v>
      </c>
      <c r="U101" s="287"/>
      <c r="V101" s="178"/>
    </row>
    <row r="102" spans="1:22" ht="47.25" customHeight="1" thickBot="1" x14ac:dyDescent="0.25">
      <c r="A102" s="162"/>
      <c r="B102" s="250"/>
      <c r="C102" s="354"/>
      <c r="D102" s="355"/>
      <c r="E102" s="356"/>
      <c r="F102" s="357"/>
      <c r="G102" s="252"/>
      <c r="H102" s="358"/>
      <c r="I102" s="359"/>
      <c r="J102" s="359"/>
      <c r="K102" s="360" t="s">
        <v>52</v>
      </c>
      <c r="L102" s="169">
        <v>10</v>
      </c>
      <c r="M102" s="169">
        <v>0</v>
      </c>
      <c r="N102" s="282">
        <v>0</v>
      </c>
      <c r="O102" s="283"/>
      <c r="P102" s="361">
        <v>0</v>
      </c>
      <c r="Q102" s="362"/>
      <c r="R102" s="284">
        <v>245000</v>
      </c>
      <c r="S102" s="285"/>
      <c r="T102" s="286"/>
      <c r="U102" s="287"/>
      <c r="V102" s="178"/>
    </row>
    <row r="103" spans="1:22" ht="47.25" customHeight="1" thickBot="1" x14ac:dyDescent="0.25">
      <c r="A103" s="162"/>
      <c r="B103" s="250"/>
      <c r="C103" s="354"/>
      <c r="D103" s="355"/>
      <c r="E103" s="356"/>
      <c r="F103" s="357"/>
      <c r="G103" s="252"/>
      <c r="H103" s="358"/>
      <c r="I103" s="359"/>
      <c r="J103" s="359"/>
      <c r="K103" s="360" t="s">
        <v>313</v>
      </c>
      <c r="L103" s="169">
        <v>10</v>
      </c>
      <c r="M103" s="169">
        <v>1</v>
      </c>
      <c r="N103" s="282">
        <v>0</v>
      </c>
      <c r="O103" s="283"/>
      <c r="P103" s="361">
        <v>0</v>
      </c>
      <c r="Q103" s="362"/>
      <c r="R103" s="284">
        <v>245000</v>
      </c>
      <c r="S103" s="285"/>
      <c r="T103" s="286"/>
      <c r="U103" s="287"/>
      <c r="V103" s="178"/>
    </row>
    <row r="104" spans="1:22" ht="47.25" customHeight="1" thickBot="1" x14ac:dyDescent="0.25">
      <c r="A104" s="162"/>
      <c r="B104" s="250"/>
      <c r="C104" s="354"/>
      <c r="D104" s="355"/>
      <c r="E104" s="356"/>
      <c r="F104" s="357"/>
      <c r="G104" s="252"/>
      <c r="H104" s="358"/>
      <c r="I104" s="359"/>
      <c r="J104" s="359"/>
      <c r="K104" s="360" t="s">
        <v>283</v>
      </c>
      <c r="L104" s="169">
        <v>10</v>
      </c>
      <c r="M104" s="169">
        <v>1</v>
      </c>
      <c r="N104" s="282">
        <v>7700000000</v>
      </c>
      <c r="O104" s="283"/>
      <c r="P104" s="361">
        <v>0</v>
      </c>
      <c r="Q104" s="362"/>
      <c r="R104" s="284">
        <v>245000</v>
      </c>
      <c r="S104" s="285"/>
      <c r="T104" s="286"/>
      <c r="U104" s="287"/>
      <c r="V104" s="178"/>
    </row>
    <row r="105" spans="1:22" ht="47.25" customHeight="1" thickBot="1" x14ac:dyDescent="0.25">
      <c r="A105" s="162"/>
      <c r="B105" s="250"/>
      <c r="C105" s="354"/>
      <c r="D105" s="355"/>
      <c r="E105" s="356"/>
      <c r="F105" s="357"/>
      <c r="G105" s="252"/>
      <c r="H105" s="358"/>
      <c r="I105" s="359"/>
      <c r="J105" s="359"/>
      <c r="K105" s="360" t="s">
        <v>314</v>
      </c>
      <c r="L105" s="169">
        <v>10</v>
      </c>
      <c r="M105" s="169">
        <v>1</v>
      </c>
      <c r="N105" s="282">
        <v>7700025050</v>
      </c>
      <c r="O105" s="283"/>
      <c r="P105" s="361">
        <v>0</v>
      </c>
      <c r="Q105" s="362"/>
      <c r="R105" s="284">
        <v>245000</v>
      </c>
      <c r="S105" s="285"/>
      <c r="T105" s="286"/>
      <c r="U105" s="287"/>
      <c r="V105" s="178"/>
    </row>
    <row r="106" spans="1:22" ht="47.25" customHeight="1" thickBot="1" x14ac:dyDescent="0.25">
      <c r="A106" s="162"/>
      <c r="B106" s="250"/>
      <c r="C106" s="354"/>
      <c r="D106" s="355"/>
      <c r="E106" s="356"/>
      <c r="F106" s="357"/>
      <c r="G106" s="252"/>
      <c r="H106" s="358"/>
      <c r="I106" s="359"/>
      <c r="J106" s="359"/>
      <c r="K106" s="360" t="s">
        <v>315</v>
      </c>
      <c r="L106" s="230">
        <v>10</v>
      </c>
      <c r="M106" s="363">
        <v>1</v>
      </c>
      <c r="N106" s="170">
        <v>7700025050</v>
      </c>
      <c r="O106" s="171"/>
      <c r="P106" s="361">
        <v>300</v>
      </c>
      <c r="Q106" s="362"/>
      <c r="R106" s="235">
        <v>245000</v>
      </c>
      <c r="S106" s="175"/>
      <c r="T106" s="176"/>
      <c r="U106" s="177"/>
      <c r="V106" s="364"/>
    </row>
    <row r="107" spans="1:22" ht="13.5" thickTop="1" x14ac:dyDescent="0.2">
      <c r="A107" s="119"/>
      <c r="B107" s="120" t="s">
        <v>316</v>
      </c>
      <c r="C107" s="121"/>
      <c r="D107" s="121"/>
      <c r="E107" s="121"/>
      <c r="F107" s="121"/>
      <c r="G107" s="121"/>
      <c r="H107" s="365"/>
      <c r="I107" s="365"/>
      <c r="J107" s="365"/>
      <c r="K107" s="365"/>
      <c r="L107" s="366"/>
      <c r="M107" s="366"/>
      <c r="N107" s="366"/>
      <c r="O107" s="366"/>
      <c r="P107" s="367"/>
      <c r="Q107" s="368"/>
      <c r="R107" s="369">
        <v>10427773.73</v>
      </c>
      <c r="S107" s="370"/>
      <c r="T107" s="371">
        <v>6521640</v>
      </c>
      <c r="U107" s="372"/>
      <c r="V107" s="373">
        <v>6435155</v>
      </c>
    </row>
    <row r="108" spans="1:22" ht="13.5" thickBot="1" x14ac:dyDescent="0.25">
      <c r="A108" s="119"/>
      <c r="B108" s="374"/>
      <c r="C108" s="375"/>
      <c r="D108" s="375"/>
      <c r="E108" s="375"/>
      <c r="F108" s="375"/>
      <c r="G108" s="375"/>
      <c r="H108" s="375"/>
      <c r="I108" s="375"/>
      <c r="J108" s="375"/>
      <c r="K108" s="375"/>
      <c r="L108" s="376"/>
      <c r="M108" s="376"/>
      <c r="N108" s="376"/>
      <c r="O108" s="376"/>
      <c r="P108" s="377"/>
      <c r="Q108" s="378"/>
      <c r="R108" s="379"/>
      <c r="S108" s="380"/>
      <c r="T108" s="381"/>
      <c r="U108" s="382"/>
      <c r="V108" s="383"/>
    </row>
    <row r="109" spans="1:22" ht="13.5" thickTop="1" x14ac:dyDescent="0.2">
      <c r="A109" s="96"/>
      <c r="B109" s="96"/>
      <c r="C109" s="384"/>
      <c r="D109" s="384"/>
      <c r="E109" s="384"/>
      <c r="F109" s="384"/>
      <c r="G109" s="385"/>
      <c r="H109" s="384"/>
      <c r="I109" s="384"/>
      <c r="J109" s="384"/>
      <c r="K109" s="384"/>
      <c r="L109" s="96"/>
      <c r="M109" s="96"/>
      <c r="N109" s="384"/>
      <c r="O109" s="384"/>
      <c r="P109" s="384"/>
      <c r="Q109" s="384"/>
      <c r="R109" s="386"/>
      <c r="S109" s="386"/>
      <c r="T109" s="386"/>
      <c r="U109" s="386"/>
      <c r="V109" s="101"/>
    </row>
    <row r="110" spans="1:22" x14ac:dyDescent="0.2">
      <c r="A110" s="96"/>
      <c r="B110" s="96"/>
      <c r="C110" s="97"/>
      <c r="D110" s="97"/>
      <c r="E110" s="97"/>
      <c r="F110" s="97"/>
      <c r="G110" s="96"/>
      <c r="H110" s="97"/>
      <c r="I110" s="97"/>
      <c r="J110" s="97"/>
      <c r="K110" s="97"/>
      <c r="L110" s="96"/>
      <c r="M110" s="96"/>
      <c r="N110" s="97"/>
      <c r="O110" s="97"/>
      <c r="P110" s="97"/>
      <c r="Q110" s="97"/>
      <c r="R110" s="97"/>
      <c r="S110" s="97"/>
      <c r="T110" s="97"/>
      <c r="U110" s="97"/>
      <c r="V110" s="96"/>
    </row>
    <row r="111" spans="1:22" x14ac:dyDescent="0.2">
      <c r="A111" s="96"/>
      <c r="B111" s="96"/>
      <c r="C111" s="97"/>
      <c r="D111" s="97"/>
      <c r="E111" s="97"/>
      <c r="F111" s="97"/>
      <c r="G111" s="96"/>
      <c r="H111" s="97"/>
      <c r="I111" s="97"/>
      <c r="J111" s="97"/>
      <c r="K111" s="97"/>
      <c r="L111" s="96"/>
      <c r="M111" s="96"/>
      <c r="N111" s="97"/>
      <c r="O111" s="97"/>
      <c r="P111" s="97"/>
      <c r="Q111" s="97"/>
      <c r="R111" s="97"/>
      <c r="S111" s="97"/>
      <c r="T111" s="97"/>
      <c r="U111" s="97"/>
      <c r="V111" s="96"/>
    </row>
    <row r="112" spans="1:22" x14ac:dyDescent="0.2">
      <c r="A112" s="96"/>
      <c r="B112" s="96"/>
      <c r="C112" s="97"/>
      <c r="D112" s="97"/>
      <c r="E112" s="97"/>
      <c r="F112" s="97"/>
      <c r="G112" s="96"/>
      <c r="H112" s="97"/>
      <c r="I112" s="97"/>
      <c r="J112" s="97"/>
      <c r="K112" s="97"/>
      <c r="L112" s="96"/>
      <c r="M112" s="96"/>
      <c r="N112" s="97"/>
      <c r="O112" s="97"/>
      <c r="P112" s="97"/>
      <c r="Q112" s="97"/>
      <c r="R112" s="97"/>
      <c r="S112" s="97"/>
      <c r="T112" s="97"/>
      <c r="U112" s="97"/>
      <c r="V112" s="96"/>
    </row>
    <row r="113" spans="1:22" x14ac:dyDescent="0.2">
      <c r="A113" s="387"/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</row>
    <row r="114" spans="1:22" ht="15.75" x14ac:dyDescent="0.2">
      <c r="A114" s="388"/>
    </row>
  </sheetData>
  <mergeCells count="509">
    <mergeCell ref="T112:U112"/>
    <mergeCell ref="C112:D112"/>
    <mergeCell ref="E112:F112"/>
    <mergeCell ref="H112:K112"/>
    <mergeCell ref="N112:O112"/>
    <mergeCell ref="P112:Q112"/>
    <mergeCell ref="R112:S112"/>
    <mergeCell ref="T110:U110"/>
    <mergeCell ref="C111:D111"/>
    <mergeCell ref="E111:F111"/>
    <mergeCell ref="H111:K111"/>
    <mergeCell ref="N111:O111"/>
    <mergeCell ref="P111:Q111"/>
    <mergeCell ref="R111:S111"/>
    <mergeCell ref="T111:U111"/>
    <mergeCell ref="C110:D110"/>
    <mergeCell ref="E110:F110"/>
    <mergeCell ref="H110:K110"/>
    <mergeCell ref="N110:O110"/>
    <mergeCell ref="P110:Q110"/>
    <mergeCell ref="R110:S110"/>
    <mergeCell ref="T107:U108"/>
    <mergeCell ref="V107:V108"/>
    <mergeCell ref="C109:D109"/>
    <mergeCell ref="E109:F109"/>
    <mergeCell ref="H109:K109"/>
    <mergeCell ref="N109:O109"/>
    <mergeCell ref="P109:Q109"/>
    <mergeCell ref="R109:S109"/>
    <mergeCell ref="T109:U109"/>
    <mergeCell ref="N106:O106"/>
    <mergeCell ref="R106:S106"/>
    <mergeCell ref="T106:U106"/>
    <mergeCell ref="A107:A108"/>
    <mergeCell ref="B107:K108"/>
    <mergeCell ref="L107:L108"/>
    <mergeCell ref="M107:M108"/>
    <mergeCell ref="N107:O108"/>
    <mergeCell ref="P107:Q108"/>
    <mergeCell ref="R107:S108"/>
    <mergeCell ref="R99:S99"/>
    <mergeCell ref="T99:U99"/>
    <mergeCell ref="C100:D100"/>
    <mergeCell ref="E100:F100"/>
    <mergeCell ref="H100:K100"/>
    <mergeCell ref="N100:O100"/>
    <mergeCell ref="P100:Q100"/>
    <mergeCell ref="R100:S100"/>
    <mergeCell ref="T100:U100"/>
    <mergeCell ref="G98:K98"/>
    <mergeCell ref="N98:O98"/>
    <mergeCell ref="P98:Q98"/>
    <mergeCell ref="R98:S98"/>
    <mergeCell ref="T98:U98"/>
    <mergeCell ref="C99:D99"/>
    <mergeCell ref="E99:F99"/>
    <mergeCell ref="G99:K99"/>
    <mergeCell ref="N99:O99"/>
    <mergeCell ref="P99:Q99"/>
    <mergeCell ref="C97:D97"/>
    <mergeCell ref="E97:K97"/>
    <mergeCell ref="N97:O97"/>
    <mergeCell ref="P97:Q97"/>
    <mergeCell ref="R97:S97"/>
    <mergeCell ref="T97:U97"/>
    <mergeCell ref="C96:D96"/>
    <mergeCell ref="E96:K96"/>
    <mergeCell ref="N96:O96"/>
    <mergeCell ref="P96:Q96"/>
    <mergeCell ref="R96:S96"/>
    <mergeCell ref="T96:U96"/>
    <mergeCell ref="B94:K94"/>
    <mergeCell ref="N94:O94"/>
    <mergeCell ref="P94:Q94"/>
    <mergeCell ref="R94:S94"/>
    <mergeCell ref="T94:U94"/>
    <mergeCell ref="C95:K95"/>
    <mergeCell ref="N95:O95"/>
    <mergeCell ref="P95:Q95"/>
    <mergeCell ref="R95:S95"/>
    <mergeCell ref="T95:U95"/>
    <mergeCell ref="C91:D91"/>
    <mergeCell ref="E91:K91"/>
    <mergeCell ref="N91:O91"/>
    <mergeCell ref="P91:Q91"/>
    <mergeCell ref="R91:S91"/>
    <mergeCell ref="T91:U91"/>
    <mergeCell ref="C90:D90"/>
    <mergeCell ref="E90:K90"/>
    <mergeCell ref="N90:O90"/>
    <mergeCell ref="P90:Q90"/>
    <mergeCell ref="R90:S90"/>
    <mergeCell ref="T90:U90"/>
    <mergeCell ref="T88:U88"/>
    <mergeCell ref="C89:D89"/>
    <mergeCell ref="E89:K89"/>
    <mergeCell ref="N89:O89"/>
    <mergeCell ref="P89:Q89"/>
    <mergeCell ref="R89:S89"/>
    <mergeCell ref="T89:U89"/>
    <mergeCell ref="C87:K87"/>
    <mergeCell ref="N87:O87"/>
    <mergeCell ref="P87:Q87"/>
    <mergeCell ref="R87:S87"/>
    <mergeCell ref="T87:U87"/>
    <mergeCell ref="C88:D88"/>
    <mergeCell ref="E88:K88"/>
    <mergeCell ref="N88:O88"/>
    <mergeCell ref="P88:Q88"/>
    <mergeCell ref="R88:S88"/>
    <mergeCell ref="V84:V85"/>
    <mergeCell ref="B86:K86"/>
    <mergeCell ref="N86:O86"/>
    <mergeCell ref="P86:Q86"/>
    <mergeCell ref="R86:S86"/>
    <mergeCell ref="T86:U86"/>
    <mergeCell ref="L84:L85"/>
    <mergeCell ref="M84:M85"/>
    <mergeCell ref="N84:O85"/>
    <mergeCell ref="P84:Q85"/>
    <mergeCell ref="R84:S85"/>
    <mergeCell ref="T84:U85"/>
    <mergeCell ref="A84:A85"/>
    <mergeCell ref="B84:B85"/>
    <mergeCell ref="C84:D85"/>
    <mergeCell ref="E84:F85"/>
    <mergeCell ref="G84:G85"/>
    <mergeCell ref="H84:K85"/>
    <mergeCell ref="R81:S82"/>
    <mergeCell ref="T81:U82"/>
    <mergeCell ref="V81:V82"/>
    <mergeCell ref="C83:D83"/>
    <mergeCell ref="E83:F83"/>
    <mergeCell ref="G83:K83"/>
    <mergeCell ref="N83:O83"/>
    <mergeCell ref="P83:Q83"/>
    <mergeCell ref="R83:S83"/>
    <mergeCell ref="T83:U83"/>
    <mergeCell ref="T80:U80"/>
    <mergeCell ref="A81:A82"/>
    <mergeCell ref="B81:B82"/>
    <mergeCell ref="C81:D82"/>
    <mergeCell ref="E81:F82"/>
    <mergeCell ref="G81:K82"/>
    <mergeCell ref="L81:L82"/>
    <mergeCell ref="M81:M82"/>
    <mergeCell ref="N81:O82"/>
    <mergeCell ref="P81:Q82"/>
    <mergeCell ref="C79:K79"/>
    <mergeCell ref="N79:O79"/>
    <mergeCell ref="P79:Q79"/>
    <mergeCell ref="R79:S79"/>
    <mergeCell ref="T79:U79"/>
    <mergeCell ref="C80:D80"/>
    <mergeCell ref="E80:K80"/>
    <mergeCell ref="N80:O80"/>
    <mergeCell ref="P80:Q80"/>
    <mergeCell ref="R80:S80"/>
    <mergeCell ref="P76:Q77"/>
    <mergeCell ref="R76:S77"/>
    <mergeCell ref="T76:U77"/>
    <mergeCell ref="V76:V77"/>
    <mergeCell ref="B78:K78"/>
    <mergeCell ref="N78:O78"/>
    <mergeCell ref="P78:Q78"/>
    <mergeCell ref="R78:S78"/>
    <mergeCell ref="T78:U78"/>
    <mergeCell ref="T75:U75"/>
    <mergeCell ref="A76:A77"/>
    <mergeCell ref="B76:B77"/>
    <mergeCell ref="C76:D77"/>
    <mergeCell ref="E76:F77"/>
    <mergeCell ref="G76:G77"/>
    <mergeCell ref="H76:K77"/>
    <mergeCell ref="L76:L77"/>
    <mergeCell ref="M76:M77"/>
    <mergeCell ref="N76:O77"/>
    <mergeCell ref="P73:Q74"/>
    <mergeCell ref="R73:S74"/>
    <mergeCell ref="T73:U74"/>
    <mergeCell ref="V73:V74"/>
    <mergeCell ref="C75:D75"/>
    <mergeCell ref="E75:F75"/>
    <mergeCell ref="H75:K75"/>
    <mergeCell ref="N75:O75"/>
    <mergeCell ref="P75:Q75"/>
    <mergeCell ref="R75:S75"/>
    <mergeCell ref="T72:U72"/>
    <mergeCell ref="A73:A74"/>
    <mergeCell ref="B73:B74"/>
    <mergeCell ref="C73:D74"/>
    <mergeCell ref="E73:F74"/>
    <mergeCell ref="G73:G74"/>
    <mergeCell ref="H73:K74"/>
    <mergeCell ref="L73:L74"/>
    <mergeCell ref="M73:M74"/>
    <mergeCell ref="N73:O74"/>
    <mergeCell ref="P70:Q71"/>
    <mergeCell ref="R70:S71"/>
    <mergeCell ref="T70:U71"/>
    <mergeCell ref="V70:V71"/>
    <mergeCell ref="C72:D72"/>
    <mergeCell ref="E72:F72"/>
    <mergeCell ref="H72:K72"/>
    <mergeCell ref="N72:O72"/>
    <mergeCell ref="P72:Q72"/>
    <mergeCell ref="R72:S72"/>
    <mergeCell ref="T69:U69"/>
    <mergeCell ref="A70:A71"/>
    <mergeCell ref="B70:B71"/>
    <mergeCell ref="C70:D71"/>
    <mergeCell ref="E70:F71"/>
    <mergeCell ref="G70:G71"/>
    <mergeCell ref="H70:K71"/>
    <mergeCell ref="L70:L71"/>
    <mergeCell ref="M70:M71"/>
    <mergeCell ref="N70:O71"/>
    <mergeCell ref="C69:D69"/>
    <mergeCell ref="E69:F69"/>
    <mergeCell ref="G69:K69"/>
    <mergeCell ref="N69:O69"/>
    <mergeCell ref="P69:Q69"/>
    <mergeCell ref="R69:S69"/>
    <mergeCell ref="M67:M68"/>
    <mergeCell ref="N67:O68"/>
    <mergeCell ref="P67:Q68"/>
    <mergeCell ref="R67:S68"/>
    <mergeCell ref="T67:U68"/>
    <mergeCell ref="V67:V68"/>
    <mergeCell ref="A67:A68"/>
    <mergeCell ref="B67:B68"/>
    <mergeCell ref="C67:D68"/>
    <mergeCell ref="E67:F68"/>
    <mergeCell ref="G67:K68"/>
    <mergeCell ref="L67:L68"/>
    <mergeCell ref="C66:D66"/>
    <mergeCell ref="E66:K66"/>
    <mergeCell ref="N66:O66"/>
    <mergeCell ref="P66:Q66"/>
    <mergeCell ref="R66:S66"/>
    <mergeCell ref="T66:U66"/>
    <mergeCell ref="R63:S64"/>
    <mergeCell ref="T63:U64"/>
    <mergeCell ref="V63:V64"/>
    <mergeCell ref="C65:K65"/>
    <mergeCell ref="N65:O65"/>
    <mergeCell ref="P65:Q65"/>
    <mergeCell ref="R65:S65"/>
    <mergeCell ref="T65:U65"/>
    <mergeCell ref="A63:A64"/>
    <mergeCell ref="B63:K64"/>
    <mergeCell ref="L63:L64"/>
    <mergeCell ref="M63:M64"/>
    <mergeCell ref="N63:O64"/>
    <mergeCell ref="P63:Q64"/>
    <mergeCell ref="N61:O61"/>
    <mergeCell ref="P61:Q62"/>
    <mergeCell ref="R61:S62"/>
    <mergeCell ref="T61:U62"/>
    <mergeCell ref="V61:V62"/>
    <mergeCell ref="N62:O62"/>
    <mergeCell ref="R60:S60"/>
    <mergeCell ref="T60:U60"/>
    <mergeCell ref="A61:A62"/>
    <mergeCell ref="B61:C62"/>
    <mergeCell ref="D61:E62"/>
    <mergeCell ref="F61:G62"/>
    <mergeCell ref="H61:J62"/>
    <mergeCell ref="K61:K62"/>
    <mergeCell ref="L61:L62"/>
    <mergeCell ref="M61:M62"/>
    <mergeCell ref="P58:Q59"/>
    <mergeCell ref="R58:S59"/>
    <mergeCell ref="T58:U59"/>
    <mergeCell ref="V58:V59"/>
    <mergeCell ref="B60:C60"/>
    <mergeCell ref="D60:E60"/>
    <mergeCell ref="F60:G60"/>
    <mergeCell ref="H60:J60"/>
    <mergeCell ref="N60:O60"/>
    <mergeCell ref="P60:Q60"/>
    <mergeCell ref="R57:S57"/>
    <mergeCell ref="T57:U57"/>
    <mergeCell ref="A58:A59"/>
    <mergeCell ref="B58:C59"/>
    <mergeCell ref="D58:E59"/>
    <mergeCell ref="F58:G59"/>
    <mergeCell ref="H58:K59"/>
    <mergeCell ref="L58:L59"/>
    <mergeCell ref="M58:M59"/>
    <mergeCell ref="N58:O59"/>
    <mergeCell ref="B57:C57"/>
    <mergeCell ref="D57:E57"/>
    <mergeCell ref="F57:G57"/>
    <mergeCell ref="H57:K57"/>
    <mergeCell ref="N57:O57"/>
    <mergeCell ref="P57:Q57"/>
    <mergeCell ref="T55:U55"/>
    <mergeCell ref="B56:C56"/>
    <mergeCell ref="D56:E56"/>
    <mergeCell ref="F56:K56"/>
    <mergeCell ref="N56:O56"/>
    <mergeCell ref="P56:Q56"/>
    <mergeCell ref="R56:S56"/>
    <mergeCell ref="T56:U56"/>
    <mergeCell ref="B54:K54"/>
    <mergeCell ref="N54:O54"/>
    <mergeCell ref="P54:Q54"/>
    <mergeCell ref="R54:S54"/>
    <mergeCell ref="T54:U54"/>
    <mergeCell ref="B55:C55"/>
    <mergeCell ref="D55:K55"/>
    <mergeCell ref="N55:O55"/>
    <mergeCell ref="P55:Q55"/>
    <mergeCell ref="R55:S55"/>
    <mergeCell ref="T48:U48"/>
    <mergeCell ref="C49:D49"/>
    <mergeCell ref="E49:F49"/>
    <mergeCell ref="G49:H49"/>
    <mergeCell ref="I49:K49"/>
    <mergeCell ref="N49:O49"/>
    <mergeCell ref="P49:Q49"/>
    <mergeCell ref="R49:S49"/>
    <mergeCell ref="T49:U49"/>
    <mergeCell ref="P47:Q47"/>
    <mergeCell ref="R47:S47"/>
    <mergeCell ref="T47:U47"/>
    <mergeCell ref="C48:D48"/>
    <mergeCell ref="E48:F48"/>
    <mergeCell ref="G48:H48"/>
    <mergeCell ref="I48:K48"/>
    <mergeCell ref="N48:O48"/>
    <mergeCell ref="P48:Q48"/>
    <mergeCell ref="R48:S48"/>
    <mergeCell ref="N45:O46"/>
    <mergeCell ref="P45:Q46"/>
    <mergeCell ref="R45:S46"/>
    <mergeCell ref="T45:U46"/>
    <mergeCell ref="V45:V46"/>
    <mergeCell ref="C47:D47"/>
    <mergeCell ref="E47:F47"/>
    <mergeCell ref="G47:H47"/>
    <mergeCell ref="I47:K47"/>
    <mergeCell ref="N47:O47"/>
    <mergeCell ref="T34:U35"/>
    <mergeCell ref="V34:V35"/>
    <mergeCell ref="A45:A46"/>
    <mergeCell ref="B45:B46"/>
    <mergeCell ref="C45:D46"/>
    <mergeCell ref="E45:F46"/>
    <mergeCell ref="G45:H46"/>
    <mergeCell ref="I45:K46"/>
    <mergeCell ref="L45:L46"/>
    <mergeCell ref="M45:M46"/>
    <mergeCell ref="I34:K35"/>
    <mergeCell ref="L34:L35"/>
    <mergeCell ref="M34:M35"/>
    <mergeCell ref="N34:O35"/>
    <mergeCell ref="P34:Q35"/>
    <mergeCell ref="R34:S35"/>
    <mergeCell ref="N31:O32"/>
    <mergeCell ref="P31:Q32"/>
    <mergeCell ref="R31:S32"/>
    <mergeCell ref="T31:U32"/>
    <mergeCell ref="V31:V32"/>
    <mergeCell ref="A34:A35"/>
    <mergeCell ref="B34:B35"/>
    <mergeCell ref="C34:D35"/>
    <mergeCell ref="E34:F35"/>
    <mergeCell ref="G34:H35"/>
    <mergeCell ref="R30:S30"/>
    <mergeCell ref="T30:U30"/>
    <mergeCell ref="A31:A32"/>
    <mergeCell ref="B31:B32"/>
    <mergeCell ref="C31:D32"/>
    <mergeCell ref="E31:F32"/>
    <mergeCell ref="G31:H32"/>
    <mergeCell ref="I31:K32"/>
    <mergeCell ref="L31:L32"/>
    <mergeCell ref="M31:M32"/>
    <mergeCell ref="C30:D30"/>
    <mergeCell ref="E30:F30"/>
    <mergeCell ref="G30:H30"/>
    <mergeCell ref="I30:K30"/>
    <mergeCell ref="N30:O30"/>
    <mergeCell ref="P30:Q30"/>
    <mergeCell ref="T28:U28"/>
    <mergeCell ref="C29:D29"/>
    <mergeCell ref="E29:F29"/>
    <mergeCell ref="G29:K29"/>
    <mergeCell ref="N29:O29"/>
    <mergeCell ref="P29:Q29"/>
    <mergeCell ref="R29:S29"/>
    <mergeCell ref="T29:U29"/>
    <mergeCell ref="C28:D28"/>
    <mergeCell ref="E28:F28"/>
    <mergeCell ref="G28:K28"/>
    <mergeCell ref="N28:O28"/>
    <mergeCell ref="P28:Q28"/>
    <mergeCell ref="R28:S28"/>
    <mergeCell ref="P24:Q26"/>
    <mergeCell ref="R24:S26"/>
    <mergeCell ref="T24:U26"/>
    <mergeCell ref="V24:V26"/>
    <mergeCell ref="C27:D27"/>
    <mergeCell ref="E27:K27"/>
    <mergeCell ref="N27:O27"/>
    <mergeCell ref="P27:Q27"/>
    <mergeCell ref="R27:S27"/>
    <mergeCell ref="T27:U27"/>
    <mergeCell ref="A24:A26"/>
    <mergeCell ref="B24:B26"/>
    <mergeCell ref="C24:K26"/>
    <mergeCell ref="L24:L26"/>
    <mergeCell ref="M24:M26"/>
    <mergeCell ref="N24:O26"/>
    <mergeCell ref="P20:Q22"/>
    <mergeCell ref="R20:S22"/>
    <mergeCell ref="T20:U22"/>
    <mergeCell ref="V20:V22"/>
    <mergeCell ref="N23:O23"/>
    <mergeCell ref="R23:S23"/>
    <mergeCell ref="T23:U23"/>
    <mergeCell ref="T19:U19"/>
    <mergeCell ref="A20:A22"/>
    <mergeCell ref="B20:B22"/>
    <mergeCell ref="C20:D22"/>
    <mergeCell ref="E20:F22"/>
    <mergeCell ref="G20:G22"/>
    <mergeCell ref="H20:K22"/>
    <mergeCell ref="L20:L22"/>
    <mergeCell ref="M20:M22"/>
    <mergeCell ref="N20:O22"/>
    <mergeCell ref="C19:D19"/>
    <mergeCell ref="E19:F19"/>
    <mergeCell ref="G19:K19"/>
    <mergeCell ref="N19:O19"/>
    <mergeCell ref="P19:Q19"/>
    <mergeCell ref="R19:S19"/>
    <mergeCell ref="V16:V17"/>
    <mergeCell ref="C18:D18"/>
    <mergeCell ref="E18:K18"/>
    <mergeCell ref="N18:O18"/>
    <mergeCell ref="P18:Q18"/>
    <mergeCell ref="R18:S18"/>
    <mergeCell ref="T18:U18"/>
    <mergeCell ref="V14:V15"/>
    <mergeCell ref="A16:A17"/>
    <mergeCell ref="B16:B17"/>
    <mergeCell ref="C16:K17"/>
    <mergeCell ref="L16:L17"/>
    <mergeCell ref="M16:M17"/>
    <mergeCell ref="N16:O17"/>
    <mergeCell ref="P16:Q17"/>
    <mergeCell ref="R16:S17"/>
    <mergeCell ref="T16:U17"/>
    <mergeCell ref="R13:S13"/>
    <mergeCell ref="T13:U13"/>
    <mergeCell ref="A14:A15"/>
    <mergeCell ref="B14:K15"/>
    <mergeCell ref="L14:L15"/>
    <mergeCell ref="M14:M15"/>
    <mergeCell ref="N14:O15"/>
    <mergeCell ref="P14:Q15"/>
    <mergeCell ref="R14:S15"/>
    <mergeCell ref="T14:U15"/>
    <mergeCell ref="B12:K12"/>
    <mergeCell ref="N12:O12"/>
    <mergeCell ref="P12:Q12"/>
    <mergeCell ref="R12:S12"/>
    <mergeCell ref="T12:U12"/>
    <mergeCell ref="C13:D13"/>
    <mergeCell ref="E13:F13"/>
    <mergeCell ref="H13:K13"/>
    <mergeCell ref="N13:O13"/>
    <mergeCell ref="P13:Q13"/>
    <mergeCell ref="U7:V7"/>
    <mergeCell ref="A8:V8"/>
    <mergeCell ref="A9:V9"/>
    <mergeCell ref="A10:V10"/>
    <mergeCell ref="B11:O11"/>
    <mergeCell ref="P11:Q11"/>
    <mergeCell ref="R11:S11"/>
    <mergeCell ref="T11:U11"/>
    <mergeCell ref="C7:D7"/>
    <mergeCell ref="E7:F7"/>
    <mergeCell ref="H7:K7"/>
    <mergeCell ref="O7:P7"/>
    <mergeCell ref="Q7:R7"/>
    <mergeCell ref="S7:T7"/>
    <mergeCell ref="C5:D5"/>
    <mergeCell ref="E5:F5"/>
    <mergeCell ref="H5:K5"/>
    <mergeCell ref="O5:P5"/>
    <mergeCell ref="Q5:V5"/>
    <mergeCell ref="C6:D6"/>
    <mergeCell ref="E6:F6"/>
    <mergeCell ref="H6:K6"/>
    <mergeCell ref="O6:V6"/>
    <mergeCell ref="C3:D3"/>
    <mergeCell ref="E3:F3"/>
    <mergeCell ref="H3:K3"/>
    <mergeCell ref="O3:P3"/>
    <mergeCell ref="Q3:V3"/>
    <mergeCell ref="C4:D4"/>
    <mergeCell ref="E4:F4"/>
    <mergeCell ref="H4:K4"/>
    <mergeCell ref="O4:P4"/>
    <mergeCell ref="Q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topLeftCell="J1" workbookViewId="0">
      <selection activeCell="J1" sqref="J1"/>
    </sheetView>
  </sheetViews>
  <sheetFormatPr defaultRowHeight="15" x14ac:dyDescent="0.25"/>
  <cols>
    <col min="1" max="1" width="1.42578125" style="389" hidden="1" customWidth="1"/>
    <col min="2" max="3" width="0.85546875" style="389" hidden="1" customWidth="1"/>
    <col min="4" max="4" width="0.28515625" style="389" hidden="1" customWidth="1"/>
    <col min="5" max="5" width="0.5703125" style="389" hidden="1" customWidth="1"/>
    <col min="6" max="6" width="0.7109375" style="389" hidden="1" customWidth="1"/>
    <col min="7" max="7" width="0.28515625" style="389" hidden="1" customWidth="1"/>
    <col min="8" max="8" width="0.5703125" style="389" hidden="1" customWidth="1"/>
    <col min="9" max="9" width="0.7109375" style="389" hidden="1" customWidth="1"/>
    <col min="10" max="10" width="30.85546875" style="389" customWidth="1"/>
    <col min="11" max="11" width="6.85546875" style="56" customWidth="1"/>
    <col min="12" max="12" width="0" style="56" hidden="1" customWidth="1"/>
    <col min="13" max="13" width="4.85546875" style="56" customWidth="1"/>
    <col min="14" max="14" width="3.85546875" style="56" customWidth="1"/>
    <col min="15" max="15" width="11.42578125" style="559" customWidth="1"/>
    <col min="16" max="16" width="5.5703125" style="559" customWidth="1"/>
    <col min="17" max="24" width="0" style="56" hidden="1" customWidth="1"/>
    <col min="25" max="25" width="12.42578125" style="56" customWidth="1"/>
    <col min="26" max="26" width="12.5703125" style="56" customWidth="1"/>
    <col min="27" max="27" width="13.85546875" style="56" customWidth="1"/>
    <col min="28" max="28" width="10.42578125" style="56" customWidth="1"/>
    <col min="29" max="29" width="21.28515625" style="56" customWidth="1"/>
    <col min="30" max="30" width="0.28515625" style="56" customWidth="1"/>
    <col min="31" max="16384" width="9.140625" style="56"/>
  </cols>
  <sheetData>
    <row r="1" spans="1:28" x14ac:dyDescent="0.25">
      <c r="B1" s="390"/>
      <c r="C1" s="390"/>
      <c r="D1" s="390"/>
      <c r="E1" s="390"/>
      <c r="F1" s="390"/>
      <c r="G1" s="390"/>
      <c r="H1" s="390"/>
      <c r="I1" s="390"/>
      <c r="J1" s="390"/>
      <c r="K1" s="391"/>
      <c r="L1" s="391"/>
      <c r="M1" s="391"/>
      <c r="N1" s="391"/>
      <c r="O1" s="392"/>
      <c r="P1" s="392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</row>
    <row r="2" spans="1:28" x14ac:dyDescent="0.25">
      <c r="B2" s="390"/>
      <c r="C2" s="390"/>
      <c r="D2" s="390"/>
      <c r="E2" s="390"/>
      <c r="F2" s="390"/>
      <c r="G2" s="390"/>
      <c r="H2" s="390"/>
      <c r="I2" s="390"/>
      <c r="J2" s="390"/>
      <c r="K2" s="391"/>
      <c r="L2" s="391"/>
      <c r="M2" s="391"/>
      <c r="N2" s="391"/>
      <c r="O2" s="392" t="s">
        <v>317</v>
      </c>
      <c r="P2" s="392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 t="s">
        <v>318</v>
      </c>
    </row>
    <row r="3" spans="1:28" x14ac:dyDescent="0.25">
      <c r="B3" s="390"/>
      <c r="C3" s="390"/>
      <c r="D3" s="390"/>
      <c r="E3" s="390"/>
      <c r="F3" s="390"/>
      <c r="G3" s="390"/>
      <c r="H3" s="390"/>
      <c r="I3" s="390"/>
      <c r="J3" s="390"/>
      <c r="K3" s="391" t="s">
        <v>319</v>
      </c>
      <c r="L3" s="391"/>
      <c r="M3" s="391"/>
      <c r="N3" s="391"/>
      <c r="O3" s="392"/>
      <c r="P3" s="392"/>
      <c r="Q3" s="391"/>
      <c r="R3" s="391"/>
      <c r="S3" s="391"/>
      <c r="T3" s="391"/>
      <c r="U3" s="391"/>
      <c r="V3" s="391"/>
      <c r="W3" s="391"/>
      <c r="X3" s="391"/>
      <c r="Y3" s="391"/>
      <c r="Z3" s="391"/>
    </row>
    <row r="4" spans="1:28" x14ac:dyDescent="0.25">
      <c r="B4" s="390"/>
      <c r="C4" s="390"/>
      <c r="D4" s="390"/>
      <c r="E4" s="390"/>
      <c r="F4" s="390"/>
      <c r="G4" s="390"/>
      <c r="H4" s="390"/>
      <c r="I4" s="390"/>
      <c r="J4" s="390"/>
      <c r="K4" s="391" t="s">
        <v>82</v>
      </c>
      <c r="L4" s="391"/>
      <c r="M4" s="391"/>
      <c r="N4" s="391"/>
      <c r="O4" s="392"/>
      <c r="P4" s="392"/>
      <c r="Q4" s="391"/>
      <c r="R4" s="391"/>
      <c r="S4" s="391"/>
      <c r="T4" s="391"/>
      <c r="U4" s="391"/>
      <c r="V4" s="391"/>
      <c r="W4" s="391"/>
      <c r="X4" s="391"/>
      <c r="Y4" s="391"/>
      <c r="Z4" s="391"/>
    </row>
    <row r="5" spans="1:28" ht="15.75" x14ac:dyDescent="0.25">
      <c r="B5" s="393" t="s">
        <v>320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1"/>
      <c r="W5" s="391"/>
      <c r="X5" s="391"/>
      <c r="Y5" s="391"/>
      <c r="Z5" s="391"/>
    </row>
    <row r="6" spans="1:28" ht="15.75" x14ac:dyDescent="0.25">
      <c r="B6" s="395" t="s">
        <v>321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1"/>
      <c r="W6" s="391"/>
      <c r="X6" s="391"/>
      <c r="Y6" s="391"/>
      <c r="Z6" s="391"/>
      <c r="AA6" s="391"/>
    </row>
    <row r="7" spans="1:28" ht="12.75" customHeight="1" x14ac:dyDescent="0.25">
      <c r="A7" s="396"/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8"/>
      <c r="W7" s="398"/>
      <c r="X7" s="399"/>
      <c r="Y7" s="399"/>
      <c r="Z7" s="399"/>
      <c r="AA7" s="399"/>
      <c r="AB7" s="400"/>
    </row>
    <row r="8" spans="1:28" ht="18" customHeight="1" x14ac:dyDescent="0.25">
      <c r="A8" s="396"/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8"/>
      <c r="W8" s="398"/>
      <c r="X8" s="399"/>
      <c r="Y8" s="399"/>
      <c r="Z8" s="399"/>
      <c r="AA8" s="399"/>
      <c r="AB8" s="400"/>
    </row>
    <row r="9" spans="1:28" ht="25.5" customHeight="1" thickBot="1" x14ac:dyDescent="0.3">
      <c r="A9" s="401"/>
      <c r="B9" s="402"/>
      <c r="C9" s="403" t="s">
        <v>322</v>
      </c>
      <c r="D9" s="404"/>
      <c r="E9" s="404"/>
      <c r="F9" s="404"/>
      <c r="G9" s="404"/>
      <c r="H9" s="404"/>
      <c r="I9" s="404"/>
      <c r="J9" s="404"/>
      <c r="K9" s="405"/>
      <c r="L9" s="405"/>
      <c r="M9" s="406"/>
      <c r="N9" s="406"/>
      <c r="O9" s="406"/>
      <c r="P9" s="406"/>
      <c r="Q9" s="407"/>
      <c r="R9" s="406"/>
      <c r="S9" s="406"/>
      <c r="T9" s="408"/>
      <c r="U9" s="402"/>
      <c r="V9" s="398"/>
      <c r="W9" s="398"/>
      <c r="X9" s="399"/>
      <c r="Y9" s="399"/>
      <c r="Z9" s="399"/>
      <c r="AA9" s="399"/>
      <c r="AB9" s="400"/>
    </row>
    <row r="10" spans="1:28" ht="36.75" customHeight="1" thickBot="1" x14ac:dyDescent="0.3">
      <c r="A10" s="396"/>
      <c r="B10" s="409" t="s">
        <v>264</v>
      </c>
      <c r="C10" s="410"/>
      <c r="D10" s="410"/>
      <c r="E10" s="410"/>
      <c r="F10" s="410"/>
      <c r="G10" s="410"/>
      <c r="H10" s="410"/>
      <c r="I10" s="410"/>
      <c r="J10" s="411"/>
      <c r="K10" s="412" t="s">
        <v>323</v>
      </c>
      <c r="L10" s="413" t="s">
        <v>324</v>
      </c>
      <c r="M10" s="413" t="s">
        <v>265</v>
      </c>
      <c r="N10" s="414" t="s">
        <v>266</v>
      </c>
      <c r="O10" s="415" t="s">
        <v>267</v>
      </c>
      <c r="P10" s="416" t="s">
        <v>268</v>
      </c>
      <c r="Q10" s="417" t="s">
        <v>325</v>
      </c>
      <c r="R10" s="418" t="s">
        <v>326</v>
      </c>
      <c r="S10" s="417" t="s">
        <v>327</v>
      </c>
      <c r="T10" s="417" t="s">
        <v>328</v>
      </c>
      <c r="U10" s="417" t="s">
        <v>329</v>
      </c>
      <c r="V10" s="417" t="s">
        <v>330</v>
      </c>
      <c r="W10" s="419" t="s">
        <v>331</v>
      </c>
      <c r="X10" s="420"/>
      <c r="Y10" s="421">
        <v>2020</v>
      </c>
      <c r="Z10" s="422">
        <v>2021</v>
      </c>
      <c r="AA10" s="423">
        <v>2022</v>
      </c>
      <c r="AB10" s="424" t="s">
        <v>322</v>
      </c>
    </row>
    <row r="11" spans="1:28" ht="27" customHeight="1" x14ac:dyDescent="0.25">
      <c r="A11" s="425"/>
      <c r="B11" s="426" t="s">
        <v>332</v>
      </c>
      <c r="C11" s="426"/>
      <c r="D11" s="426"/>
      <c r="E11" s="426"/>
      <c r="F11" s="426"/>
      <c r="G11" s="426"/>
      <c r="H11" s="426"/>
      <c r="I11" s="426"/>
      <c r="J11" s="427"/>
      <c r="K11" s="428">
        <v>129</v>
      </c>
      <c r="L11" s="429">
        <v>0</v>
      </c>
      <c r="M11" s="430">
        <v>0</v>
      </c>
      <c r="N11" s="430">
        <v>0</v>
      </c>
      <c r="O11" s="431">
        <v>0</v>
      </c>
      <c r="P11" s="432">
        <v>0</v>
      </c>
      <c r="Q11" s="433"/>
      <c r="R11" s="434">
        <v>0</v>
      </c>
      <c r="S11" s="435"/>
      <c r="T11" s="435"/>
      <c r="U11" s="435"/>
      <c r="V11" s="435"/>
      <c r="W11" s="436">
        <v>0</v>
      </c>
      <c r="X11" s="437">
        <v>0</v>
      </c>
      <c r="Y11" s="438">
        <v>10427773.73</v>
      </c>
      <c r="Z11" s="438">
        <v>6521640</v>
      </c>
      <c r="AA11" s="439">
        <v>6435155</v>
      </c>
      <c r="AB11" s="440" t="s">
        <v>322</v>
      </c>
    </row>
    <row r="12" spans="1:28" ht="25.5" customHeight="1" x14ac:dyDescent="0.25">
      <c r="A12" s="425"/>
      <c r="B12" s="441" t="s">
        <v>269</v>
      </c>
      <c r="C12" s="441"/>
      <c r="D12" s="441"/>
      <c r="E12" s="441"/>
      <c r="F12" s="441"/>
      <c r="G12" s="441"/>
      <c r="H12" s="441"/>
      <c r="I12" s="441"/>
      <c r="J12" s="442"/>
      <c r="K12" s="443">
        <v>129</v>
      </c>
      <c r="L12" s="444">
        <v>100</v>
      </c>
      <c r="M12" s="445">
        <v>1</v>
      </c>
      <c r="N12" s="445">
        <v>0</v>
      </c>
      <c r="O12" s="446">
        <v>0</v>
      </c>
      <c r="P12" s="447">
        <v>0</v>
      </c>
      <c r="Q12" s="448"/>
      <c r="R12" s="449">
        <v>0</v>
      </c>
      <c r="S12" s="450"/>
      <c r="T12" s="450"/>
      <c r="U12" s="450"/>
      <c r="V12" s="450"/>
      <c r="W12" s="451">
        <v>0</v>
      </c>
      <c r="X12" s="452">
        <v>0</v>
      </c>
      <c r="Y12" s="453">
        <v>3028354</v>
      </c>
      <c r="Z12" s="453">
        <v>2097800</v>
      </c>
      <c r="AA12" s="439">
        <v>2080600</v>
      </c>
      <c r="AB12" s="440" t="s">
        <v>322</v>
      </c>
    </row>
    <row r="13" spans="1:28" ht="60.75" customHeight="1" x14ac:dyDescent="0.25">
      <c r="A13" s="425"/>
      <c r="B13" s="454"/>
      <c r="C13" s="455"/>
      <c r="D13" s="456" t="s">
        <v>76</v>
      </c>
      <c r="E13" s="456"/>
      <c r="F13" s="456"/>
      <c r="G13" s="456"/>
      <c r="H13" s="456"/>
      <c r="I13" s="456"/>
      <c r="J13" s="457"/>
      <c r="K13" s="443">
        <v>129</v>
      </c>
      <c r="L13" s="444">
        <v>102</v>
      </c>
      <c r="M13" s="445">
        <v>1</v>
      </c>
      <c r="N13" s="445">
        <v>2</v>
      </c>
      <c r="O13" s="446">
        <v>0</v>
      </c>
      <c r="P13" s="447">
        <v>0</v>
      </c>
      <c r="Q13" s="448"/>
      <c r="R13" s="449">
        <v>0</v>
      </c>
      <c r="S13" s="450"/>
      <c r="T13" s="450"/>
      <c r="U13" s="450"/>
      <c r="V13" s="450"/>
      <c r="W13" s="451">
        <v>0</v>
      </c>
      <c r="X13" s="452">
        <v>0</v>
      </c>
      <c r="Y13" s="458">
        <v>840000</v>
      </c>
      <c r="Z13" s="458">
        <v>700000</v>
      </c>
      <c r="AA13" s="439">
        <v>700000</v>
      </c>
      <c r="AB13" s="440" t="s">
        <v>322</v>
      </c>
    </row>
    <row r="14" spans="1:28" ht="66.75" customHeight="1" x14ac:dyDescent="0.25">
      <c r="A14" s="425"/>
      <c r="B14" s="454"/>
      <c r="C14" s="459"/>
      <c r="D14" s="460"/>
      <c r="E14" s="461" t="s">
        <v>333</v>
      </c>
      <c r="F14" s="461"/>
      <c r="G14" s="461"/>
      <c r="H14" s="461"/>
      <c r="I14" s="461"/>
      <c r="J14" s="462"/>
      <c r="K14" s="463">
        <v>129</v>
      </c>
      <c r="L14" s="444">
        <v>102</v>
      </c>
      <c r="M14" s="464">
        <v>1</v>
      </c>
      <c r="N14" s="464">
        <v>2</v>
      </c>
      <c r="O14" s="465">
        <v>6000000000</v>
      </c>
      <c r="P14" s="466">
        <v>0</v>
      </c>
      <c r="Q14" s="448"/>
      <c r="R14" s="449">
        <v>0</v>
      </c>
      <c r="S14" s="467"/>
      <c r="T14" s="467"/>
      <c r="U14" s="467"/>
      <c r="V14" s="467"/>
      <c r="W14" s="451">
        <v>0</v>
      </c>
      <c r="X14" s="452">
        <v>0</v>
      </c>
      <c r="Y14" s="458">
        <v>840000</v>
      </c>
      <c r="Z14" s="458">
        <v>700000</v>
      </c>
      <c r="AA14" s="468">
        <v>700000</v>
      </c>
      <c r="AB14" s="440" t="s">
        <v>322</v>
      </c>
    </row>
    <row r="15" spans="1:28" ht="48" customHeight="1" x14ac:dyDescent="0.25">
      <c r="A15" s="425"/>
      <c r="B15" s="454"/>
      <c r="C15" s="459"/>
      <c r="D15" s="460"/>
      <c r="E15" s="469"/>
      <c r="F15" s="470"/>
      <c r="G15" s="470"/>
      <c r="H15" s="470"/>
      <c r="I15" s="470"/>
      <c r="J15" s="469" t="s">
        <v>334</v>
      </c>
      <c r="K15" s="463">
        <v>129</v>
      </c>
      <c r="L15" s="444"/>
      <c r="M15" s="464">
        <v>1</v>
      </c>
      <c r="N15" s="464">
        <v>2</v>
      </c>
      <c r="O15" s="465">
        <v>6010000000</v>
      </c>
      <c r="P15" s="466">
        <v>0</v>
      </c>
      <c r="Q15" s="448"/>
      <c r="R15" s="449"/>
      <c r="S15" s="471"/>
      <c r="T15" s="471"/>
      <c r="U15" s="471"/>
      <c r="V15" s="471"/>
      <c r="W15" s="451"/>
      <c r="X15" s="452"/>
      <c r="Y15" s="458">
        <v>840000</v>
      </c>
      <c r="Z15" s="458">
        <v>700000</v>
      </c>
      <c r="AA15" s="468">
        <v>700000</v>
      </c>
      <c r="AB15" s="440"/>
    </row>
    <row r="16" spans="1:28" ht="16.5" customHeight="1" x14ac:dyDescent="0.25">
      <c r="A16" s="425"/>
      <c r="B16" s="454"/>
      <c r="C16" s="459"/>
      <c r="D16" s="472"/>
      <c r="E16" s="473"/>
      <c r="F16" s="474" t="s">
        <v>272</v>
      </c>
      <c r="G16" s="474"/>
      <c r="H16" s="474"/>
      <c r="I16" s="474"/>
      <c r="J16" s="475"/>
      <c r="K16" s="463">
        <v>129</v>
      </c>
      <c r="L16" s="444">
        <v>102</v>
      </c>
      <c r="M16" s="464">
        <v>1</v>
      </c>
      <c r="N16" s="464">
        <v>2</v>
      </c>
      <c r="O16" s="465">
        <v>6010010010</v>
      </c>
      <c r="P16" s="466">
        <v>0</v>
      </c>
      <c r="Q16" s="448"/>
      <c r="R16" s="449">
        <v>0</v>
      </c>
      <c r="S16" s="467"/>
      <c r="T16" s="467"/>
      <c r="U16" s="467"/>
      <c r="V16" s="467"/>
      <c r="W16" s="451">
        <v>0</v>
      </c>
      <c r="X16" s="452">
        <v>0</v>
      </c>
      <c r="Y16" s="458">
        <v>840000</v>
      </c>
      <c r="Z16" s="458">
        <v>700000</v>
      </c>
      <c r="AA16" s="468">
        <v>700000</v>
      </c>
      <c r="AB16" s="440" t="s">
        <v>322</v>
      </c>
    </row>
    <row r="17" spans="1:28" ht="36" customHeight="1" x14ac:dyDescent="0.25">
      <c r="A17" s="425"/>
      <c r="B17" s="454"/>
      <c r="C17" s="459"/>
      <c r="D17" s="472"/>
      <c r="E17" s="473"/>
      <c r="F17" s="473"/>
      <c r="G17" s="476"/>
      <c r="H17" s="476"/>
      <c r="I17" s="476"/>
      <c r="J17" s="473" t="s">
        <v>273</v>
      </c>
      <c r="K17" s="463">
        <v>129</v>
      </c>
      <c r="L17" s="444"/>
      <c r="M17" s="464">
        <v>1</v>
      </c>
      <c r="N17" s="464">
        <v>2</v>
      </c>
      <c r="O17" s="465">
        <v>6010010010</v>
      </c>
      <c r="P17" s="466">
        <v>120</v>
      </c>
      <c r="Q17" s="448"/>
      <c r="R17" s="449"/>
      <c r="S17" s="471"/>
      <c r="T17" s="471"/>
      <c r="U17" s="471"/>
      <c r="V17" s="471"/>
      <c r="W17" s="451"/>
      <c r="X17" s="452"/>
      <c r="Y17" s="458">
        <v>840000</v>
      </c>
      <c r="Z17" s="458">
        <v>700000</v>
      </c>
      <c r="AA17" s="468">
        <v>700000</v>
      </c>
      <c r="AB17" s="440"/>
    </row>
    <row r="18" spans="1:28" ht="22.5" customHeight="1" x14ac:dyDescent="0.25">
      <c r="A18" s="425"/>
      <c r="B18" s="454"/>
      <c r="C18" s="459"/>
      <c r="D18" s="472"/>
      <c r="E18" s="473"/>
      <c r="F18" s="473"/>
      <c r="G18" s="476"/>
      <c r="H18" s="476"/>
      <c r="I18" s="476"/>
      <c r="J18" s="473" t="s">
        <v>335</v>
      </c>
      <c r="K18" s="463">
        <v>129</v>
      </c>
      <c r="L18" s="444"/>
      <c r="M18" s="464">
        <v>1</v>
      </c>
      <c r="N18" s="464">
        <v>2</v>
      </c>
      <c r="O18" s="465">
        <v>6010010010</v>
      </c>
      <c r="P18" s="466">
        <v>121</v>
      </c>
      <c r="Q18" s="448"/>
      <c r="R18" s="449"/>
      <c r="S18" s="471"/>
      <c r="T18" s="471"/>
      <c r="U18" s="471"/>
      <c r="V18" s="471"/>
      <c r="W18" s="451"/>
      <c r="X18" s="452"/>
      <c r="Y18" s="458">
        <v>645000</v>
      </c>
      <c r="Z18" s="458">
        <v>540000</v>
      </c>
      <c r="AA18" s="468">
        <v>540000</v>
      </c>
      <c r="AB18" s="440"/>
    </row>
    <row r="19" spans="1:28" ht="24" customHeight="1" x14ac:dyDescent="0.25">
      <c r="A19" s="425"/>
      <c r="B19" s="454"/>
      <c r="C19" s="459"/>
      <c r="D19" s="472"/>
      <c r="E19" s="476"/>
      <c r="F19" s="473"/>
      <c r="G19" s="474" t="s">
        <v>336</v>
      </c>
      <c r="H19" s="474"/>
      <c r="I19" s="474"/>
      <c r="J19" s="475"/>
      <c r="K19" s="463">
        <v>129</v>
      </c>
      <c r="L19" s="444">
        <v>102</v>
      </c>
      <c r="M19" s="464">
        <v>1</v>
      </c>
      <c r="N19" s="464">
        <v>2</v>
      </c>
      <c r="O19" s="465">
        <v>6010010010</v>
      </c>
      <c r="P19" s="466">
        <v>129</v>
      </c>
      <c r="Q19" s="448"/>
      <c r="R19" s="449">
        <v>10000</v>
      </c>
      <c r="S19" s="467"/>
      <c r="T19" s="467"/>
      <c r="U19" s="467"/>
      <c r="V19" s="467"/>
      <c r="W19" s="451">
        <v>0</v>
      </c>
      <c r="X19" s="452">
        <v>0</v>
      </c>
      <c r="Y19" s="458">
        <v>195000</v>
      </c>
      <c r="Z19" s="458">
        <v>160000</v>
      </c>
      <c r="AA19" s="468">
        <v>160000</v>
      </c>
      <c r="AB19" s="440" t="s">
        <v>322</v>
      </c>
    </row>
    <row r="20" spans="1:28" s="485" customFormat="1" ht="48" customHeight="1" x14ac:dyDescent="0.2">
      <c r="A20" s="477"/>
      <c r="B20" s="454"/>
      <c r="C20" s="455"/>
      <c r="D20" s="472"/>
      <c r="E20" s="472"/>
      <c r="F20" s="460"/>
      <c r="G20" s="472"/>
      <c r="H20" s="472"/>
      <c r="I20" s="472"/>
      <c r="J20" s="460" t="s">
        <v>77</v>
      </c>
      <c r="K20" s="443">
        <v>129</v>
      </c>
      <c r="L20" s="478"/>
      <c r="M20" s="445">
        <v>1</v>
      </c>
      <c r="N20" s="445">
        <v>4</v>
      </c>
      <c r="O20" s="446">
        <v>0</v>
      </c>
      <c r="P20" s="447">
        <v>0</v>
      </c>
      <c r="Q20" s="479"/>
      <c r="R20" s="480"/>
      <c r="S20" s="481"/>
      <c r="T20" s="481"/>
      <c r="U20" s="481"/>
      <c r="V20" s="481"/>
      <c r="W20" s="482"/>
      <c r="X20" s="483"/>
      <c r="Y20" s="453">
        <v>2020000</v>
      </c>
      <c r="Z20" s="453">
        <v>1464381</v>
      </c>
      <c r="AA20" s="439">
        <v>1340381</v>
      </c>
      <c r="AB20" s="484"/>
    </row>
    <row r="21" spans="1:28" s="391" customFormat="1" ht="69" customHeight="1" x14ac:dyDescent="0.2">
      <c r="A21" s="425"/>
      <c r="B21" s="486"/>
      <c r="C21" s="487"/>
      <c r="D21" s="461" t="s">
        <v>333</v>
      </c>
      <c r="E21" s="461"/>
      <c r="F21" s="461"/>
      <c r="G21" s="461"/>
      <c r="H21" s="461"/>
      <c r="I21" s="461"/>
      <c r="J21" s="462"/>
      <c r="K21" s="463">
        <v>129</v>
      </c>
      <c r="L21" s="444">
        <v>104</v>
      </c>
      <c r="M21" s="464">
        <v>1</v>
      </c>
      <c r="N21" s="464">
        <v>4</v>
      </c>
      <c r="O21" s="465">
        <v>6000000000</v>
      </c>
      <c r="P21" s="466">
        <v>0</v>
      </c>
      <c r="Q21" s="448"/>
      <c r="R21" s="449">
        <v>0</v>
      </c>
      <c r="S21" s="467"/>
      <c r="T21" s="467"/>
      <c r="U21" s="467"/>
      <c r="V21" s="467"/>
      <c r="W21" s="451">
        <v>0</v>
      </c>
      <c r="X21" s="452">
        <v>0</v>
      </c>
      <c r="Y21" s="458">
        <v>2020000</v>
      </c>
      <c r="Z21" s="458">
        <v>1464381</v>
      </c>
      <c r="AA21" s="468">
        <v>1340381</v>
      </c>
      <c r="AB21" s="488" t="s">
        <v>322</v>
      </c>
    </row>
    <row r="22" spans="1:28" ht="75" customHeight="1" x14ac:dyDescent="0.25">
      <c r="A22" s="425"/>
      <c r="B22" s="489"/>
      <c r="C22" s="490"/>
      <c r="D22" s="491"/>
      <c r="E22" s="492" t="s">
        <v>334</v>
      </c>
      <c r="F22" s="492"/>
      <c r="G22" s="492"/>
      <c r="H22" s="492"/>
      <c r="I22" s="492"/>
      <c r="J22" s="493"/>
      <c r="K22" s="463">
        <v>129</v>
      </c>
      <c r="L22" s="444">
        <v>104</v>
      </c>
      <c r="M22" s="464">
        <v>1</v>
      </c>
      <c r="N22" s="464">
        <v>4</v>
      </c>
      <c r="O22" s="465">
        <v>6010000000</v>
      </c>
      <c r="P22" s="466">
        <v>0</v>
      </c>
      <c r="Q22" s="448"/>
      <c r="R22" s="449">
        <v>0</v>
      </c>
      <c r="S22" s="467"/>
      <c r="T22" s="467"/>
      <c r="U22" s="467"/>
      <c r="V22" s="467"/>
      <c r="W22" s="451">
        <v>0</v>
      </c>
      <c r="X22" s="452">
        <v>0</v>
      </c>
      <c r="Y22" s="458">
        <v>2020000</v>
      </c>
      <c r="Z22" s="458">
        <v>1464381</v>
      </c>
      <c r="AA22" s="468">
        <v>1340381</v>
      </c>
      <c r="AB22" s="440" t="s">
        <v>322</v>
      </c>
    </row>
    <row r="23" spans="1:28" ht="26.25" customHeight="1" x14ac:dyDescent="0.25">
      <c r="A23" s="425"/>
      <c r="B23" s="489"/>
      <c r="C23" s="490"/>
      <c r="D23" s="494"/>
      <c r="E23" s="495"/>
      <c r="F23" s="492" t="s">
        <v>275</v>
      </c>
      <c r="G23" s="492"/>
      <c r="H23" s="492"/>
      <c r="I23" s="492"/>
      <c r="J23" s="493"/>
      <c r="K23" s="463">
        <v>129</v>
      </c>
      <c r="L23" s="444">
        <v>104</v>
      </c>
      <c r="M23" s="464">
        <v>1</v>
      </c>
      <c r="N23" s="464">
        <v>4</v>
      </c>
      <c r="O23" s="465">
        <v>6010010020</v>
      </c>
      <c r="P23" s="466">
        <v>0</v>
      </c>
      <c r="Q23" s="448"/>
      <c r="R23" s="449">
        <v>0</v>
      </c>
      <c r="S23" s="467"/>
      <c r="T23" s="467"/>
      <c r="U23" s="467"/>
      <c r="V23" s="467"/>
      <c r="W23" s="451">
        <v>0</v>
      </c>
      <c r="X23" s="452">
        <v>0</v>
      </c>
      <c r="Y23" s="458">
        <v>2020000</v>
      </c>
      <c r="Z23" s="458">
        <v>1464381</v>
      </c>
      <c r="AA23" s="468">
        <v>1340381</v>
      </c>
      <c r="AB23" s="440" t="s">
        <v>322</v>
      </c>
    </row>
    <row r="24" spans="1:28" ht="45.75" customHeight="1" x14ac:dyDescent="0.25">
      <c r="A24" s="425"/>
      <c r="B24" s="489"/>
      <c r="C24" s="490"/>
      <c r="D24" s="494"/>
      <c r="E24" s="496"/>
      <c r="F24" s="495"/>
      <c r="G24" s="492" t="s">
        <v>273</v>
      </c>
      <c r="H24" s="492"/>
      <c r="I24" s="492"/>
      <c r="J24" s="493"/>
      <c r="K24" s="463">
        <v>129</v>
      </c>
      <c r="L24" s="444">
        <v>104</v>
      </c>
      <c r="M24" s="464">
        <v>1</v>
      </c>
      <c r="N24" s="464">
        <v>4</v>
      </c>
      <c r="O24" s="465">
        <v>6010010020</v>
      </c>
      <c r="P24" s="466" t="s">
        <v>337</v>
      </c>
      <c r="Q24" s="448"/>
      <c r="R24" s="449">
        <v>10000</v>
      </c>
      <c r="S24" s="467"/>
      <c r="T24" s="467"/>
      <c r="U24" s="467"/>
      <c r="V24" s="467"/>
      <c r="W24" s="451">
        <v>0</v>
      </c>
      <c r="X24" s="452">
        <v>0</v>
      </c>
      <c r="Y24" s="458">
        <v>1535000</v>
      </c>
      <c r="Z24" s="458">
        <v>1193200</v>
      </c>
      <c r="AA24" s="468">
        <v>1200000</v>
      </c>
      <c r="AB24" s="440" t="s">
        <v>322</v>
      </c>
    </row>
    <row r="25" spans="1:28" ht="25.5" customHeight="1" x14ac:dyDescent="0.25">
      <c r="A25" s="425"/>
      <c r="B25" s="489"/>
      <c r="C25" s="490"/>
      <c r="D25" s="494"/>
      <c r="E25" s="496"/>
      <c r="F25" s="495"/>
      <c r="G25" s="496"/>
      <c r="H25" s="496"/>
      <c r="I25" s="496"/>
      <c r="J25" s="495" t="s">
        <v>335</v>
      </c>
      <c r="K25" s="463">
        <v>129</v>
      </c>
      <c r="L25" s="444"/>
      <c r="M25" s="464">
        <v>1</v>
      </c>
      <c r="N25" s="464">
        <v>4</v>
      </c>
      <c r="O25" s="465">
        <v>6010010020</v>
      </c>
      <c r="P25" s="466">
        <v>121</v>
      </c>
      <c r="Q25" s="448"/>
      <c r="R25" s="449"/>
      <c r="S25" s="471"/>
      <c r="T25" s="471"/>
      <c r="U25" s="471"/>
      <c r="V25" s="471"/>
      <c r="W25" s="451"/>
      <c r="X25" s="452"/>
      <c r="Y25" s="458">
        <v>1180000</v>
      </c>
      <c r="Z25" s="458">
        <v>893200</v>
      </c>
      <c r="AA25" s="468">
        <v>920000</v>
      </c>
      <c r="AB25" s="440"/>
    </row>
    <row r="26" spans="1:28" ht="39" customHeight="1" x14ac:dyDescent="0.25">
      <c r="A26" s="425"/>
      <c r="B26" s="489"/>
      <c r="C26" s="490"/>
      <c r="D26" s="494"/>
      <c r="E26" s="496"/>
      <c r="F26" s="495"/>
      <c r="G26" s="496"/>
      <c r="H26" s="496"/>
      <c r="I26" s="496"/>
      <c r="J26" s="495" t="s">
        <v>338</v>
      </c>
      <c r="K26" s="463">
        <v>129</v>
      </c>
      <c r="L26" s="444"/>
      <c r="M26" s="464">
        <v>1</v>
      </c>
      <c r="N26" s="464">
        <v>4</v>
      </c>
      <c r="O26" s="465">
        <v>6010010020</v>
      </c>
      <c r="P26" s="466">
        <v>129</v>
      </c>
      <c r="Q26" s="448"/>
      <c r="R26" s="449"/>
      <c r="S26" s="471"/>
      <c r="T26" s="471"/>
      <c r="U26" s="471"/>
      <c r="V26" s="471"/>
      <c r="W26" s="451"/>
      <c r="X26" s="452"/>
      <c r="Y26" s="458">
        <v>355000</v>
      </c>
      <c r="Z26" s="458">
        <v>300000</v>
      </c>
      <c r="AA26" s="468">
        <v>280000</v>
      </c>
      <c r="AB26" s="440"/>
    </row>
    <row r="27" spans="1:28" ht="42.75" customHeight="1" x14ac:dyDescent="0.25">
      <c r="A27" s="425"/>
      <c r="B27" s="489"/>
      <c r="C27" s="490"/>
      <c r="D27" s="494"/>
      <c r="E27" s="496"/>
      <c r="F27" s="495"/>
      <c r="G27" s="492" t="s">
        <v>276</v>
      </c>
      <c r="H27" s="492"/>
      <c r="I27" s="492"/>
      <c r="J27" s="493"/>
      <c r="K27" s="463">
        <v>129</v>
      </c>
      <c r="L27" s="444">
        <v>104</v>
      </c>
      <c r="M27" s="464">
        <v>1</v>
      </c>
      <c r="N27" s="464">
        <v>4</v>
      </c>
      <c r="O27" s="465">
        <v>6010010020</v>
      </c>
      <c r="P27" s="466" t="s">
        <v>339</v>
      </c>
      <c r="Q27" s="448"/>
      <c r="R27" s="449">
        <v>10000</v>
      </c>
      <c r="S27" s="467"/>
      <c r="T27" s="467"/>
      <c r="U27" s="467"/>
      <c r="V27" s="467"/>
      <c r="W27" s="451">
        <v>0</v>
      </c>
      <c r="X27" s="452">
        <v>0</v>
      </c>
      <c r="Y27" s="458">
        <v>456300</v>
      </c>
      <c r="Z27" s="458">
        <v>132591</v>
      </c>
      <c r="AA27" s="468">
        <v>108591</v>
      </c>
      <c r="AB27" s="440" t="s">
        <v>322</v>
      </c>
    </row>
    <row r="28" spans="1:28" ht="37.5" customHeight="1" x14ac:dyDescent="0.25">
      <c r="A28" s="425"/>
      <c r="B28" s="489"/>
      <c r="C28" s="490"/>
      <c r="D28" s="494"/>
      <c r="E28" s="496"/>
      <c r="F28" s="495"/>
      <c r="G28" s="496"/>
      <c r="H28" s="496"/>
      <c r="I28" s="496"/>
      <c r="J28" s="495" t="s">
        <v>276</v>
      </c>
      <c r="K28" s="463">
        <v>129</v>
      </c>
      <c r="L28" s="444"/>
      <c r="M28" s="464">
        <v>1</v>
      </c>
      <c r="N28" s="464">
        <v>4</v>
      </c>
      <c r="O28" s="465">
        <v>6010010020</v>
      </c>
      <c r="P28" s="466">
        <v>244</v>
      </c>
      <c r="Q28" s="448"/>
      <c r="R28" s="449"/>
      <c r="S28" s="471"/>
      <c r="T28" s="471"/>
      <c r="U28" s="471"/>
      <c r="V28" s="471"/>
      <c r="W28" s="451"/>
      <c r="X28" s="452"/>
      <c r="Y28" s="458">
        <v>456300</v>
      </c>
      <c r="Z28" s="458">
        <v>132591</v>
      </c>
      <c r="AA28" s="468">
        <v>108591</v>
      </c>
      <c r="AB28" s="440"/>
    </row>
    <row r="29" spans="1:28" ht="24" customHeight="1" x14ac:dyDescent="0.25">
      <c r="A29" s="425"/>
      <c r="B29" s="489"/>
      <c r="C29" s="497"/>
      <c r="D29" s="498"/>
      <c r="E29" s="499"/>
      <c r="F29" s="500"/>
      <c r="G29" s="499"/>
      <c r="H29" s="499"/>
      <c r="I29" s="499"/>
      <c r="J29" s="500" t="s">
        <v>277</v>
      </c>
      <c r="K29" s="463">
        <v>129</v>
      </c>
      <c r="L29" s="444"/>
      <c r="M29" s="464">
        <v>1</v>
      </c>
      <c r="N29" s="464">
        <v>4</v>
      </c>
      <c r="O29" s="465">
        <v>6010010020</v>
      </c>
      <c r="P29" s="466">
        <v>850</v>
      </c>
      <c r="Q29" s="448"/>
      <c r="R29" s="449"/>
      <c r="S29" s="471"/>
      <c r="T29" s="471"/>
      <c r="U29" s="471"/>
      <c r="V29" s="471"/>
      <c r="W29" s="451"/>
      <c r="X29" s="452"/>
      <c r="Y29" s="458">
        <v>540</v>
      </c>
      <c r="Z29" s="458">
        <v>5000</v>
      </c>
      <c r="AA29" s="468">
        <v>5000</v>
      </c>
      <c r="AB29" s="440"/>
    </row>
    <row r="30" spans="1:28" ht="24" customHeight="1" x14ac:dyDescent="0.25">
      <c r="A30" s="425"/>
      <c r="B30" s="489"/>
      <c r="C30" s="497"/>
      <c r="D30" s="498"/>
      <c r="E30" s="499"/>
      <c r="F30" s="500"/>
      <c r="G30" s="499"/>
      <c r="H30" s="499"/>
      <c r="I30" s="499"/>
      <c r="J30" s="500" t="s">
        <v>340</v>
      </c>
      <c r="K30" s="463">
        <v>129</v>
      </c>
      <c r="L30" s="444"/>
      <c r="M30" s="464">
        <v>1</v>
      </c>
      <c r="N30" s="464">
        <v>4</v>
      </c>
      <c r="O30" s="465">
        <v>6010010020</v>
      </c>
      <c r="P30" s="466">
        <v>851</v>
      </c>
      <c r="Q30" s="448"/>
      <c r="R30" s="449"/>
      <c r="S30" s="471"/>
      <c r="T30" s="471"/>
      <c r="U30" s="471"/>
      <c r="V30" s="471"/>
      <c r="W30" s="451"/>
      <c r="X30" s="452"/>
      <c r="Y30" s="458">
        <v>540</v>
      </c>
      <c r="Z30" s="458"/>
      <c r="AA30" s="468"/>
      <c r="AB30" s="440"/>
    </row>
    <row r="31" spans="1:28" ht="33.6" customHeight="1" x14ac:dyDescent="0.25">
      <c r="A31" s="425"/>
      <c r="B31" s="489"/>
      <c r="C31" s="497"/>
      <c r="D31" s="498"/>
      <c r="E31" s="499"/>
      <c r="F31" s="500"/>
      <c r="G31" s="499"/>
      <c r="H31" s="499"/>
      <c r="I31" s="499"/>
      <c r="J31" s="500" t="s">
        <v>341</v>
      </c>
      <c r="K31" s="463">
        <v>129</v>
      </c>
      <c r="L31" s="444"/>
      <c r="M31" s="464">
        <v>1</v>
      </c>
      <c r="N31" s="464">
        <v>4</v>
      </c>
      <c r="O31" s="465">
        <v>6010010020</v>
      </c>
      <c r="P31" s="466">
        <v>853</v>
      </c>
      <c r="Q31" s="448"/>
      <c r="R31" s="449"/>
      <c r="S31" s="471"/>
      <c r="T31" s="471"/>
      <c r="U31" s="471"/>
      <c r="V31" s="471"/>
      <c r="W31" s="451"/>
      <c r="X31" s="452"/>
      <c r="Y31" s="458">
        <v>0</v>
      </c>
      <c r="Z31" s="458">
        <v>5000</v>
      </c>
      <c r="AA31" s="468">
        <v>5000</v>
      </c>
      <c r="AB31" s="440"/>
    </row>
    <row r="32" spans="1:28" ht="24" customHeight="1" x14ac:dyDescent="0.25">
      <c r="A32" s="425"/>
      <c r="B32" s="489"/>
      <c r="C32" s="497"/>
      <c r="D32" s="498"/>
      <c r="E32" s="499"/>
      <c r="F32" s="500"/>
      <c r="G32" s="499"/>
      <c r="H32" s="499"/>
      <c r="I32" s="499"/>
      <c r="J32" s="500" t="s">
        <v>239</v>
      </c>
      <c r="K32" s="463">
        <v>129</v>
      </c>
      <c r="L32" s="444"/>
      <c r="M32" s="464">
        <v>1</v>
      </c>
      <c r="N32" s="464">
        <v>4</v>
      </c>
      <c r="O32" s="465">
        <v>6010010020</v>
      </c>
      <c r="P32" s="466">
        <v>540</v>
      </c>
      <c r="Q32" s="448"/>
      <c r="R32" s="449"/>
      <c r="S32" s="471"/>
      <c r="T32" s="471"/>
      <c r="U32" s="471"/>
      <c r="V32" s="471"/>
      <c r="W32" s="451"/>
      <c r="X32" s="452"/>
      <c r="Y32" s="458">
        <v>28160</v>
      </c>
      <c r="Z32" s="458">
        <v>26790</v>
      </c>
      <c r="AA32" s="468">
        <v>26790</v>
      </c>
      <c r="AB32" s="440"/>
    </row>
    <row r="33" spans="1:28" ht="69.599999999999994" customHeight="1" x14ac:dyDescent="0.25">
      <c r="A33" s="425"/>
      <c r="B33" s="489"/>
      <c r="C33" s="497"/>
      <c r="D33" s="498"/>
      <c r="E33" s="499"/>
      <c r="F33" s="500"/>
      <c r="G33" s="499"/>
      <c r="H33" s="499"/>
      <c r="I33" s="499"/>
      <c r="J33" s="500" t="s">
        <v>75</v>
      </c>
      <c r="K33" s="463">
        <v>129</v>
      </c>
      <c r="L33" s="444"/>
      <c r="M33" s="464">
        <v>1</v>
      </c>
      <c r="N33" s="464">
        <v>6</v>
      </c>
      <c r="O33" s="465">
        <v>0</v>
      </c>
      <c r="P33" s="466">
        <v>0</v>
      </c>
      <c r="Q33" s="448"/>
      <c r="R33" s="449"/>
      <c r="S33" s="471"/>
      <c r="T33" s="471"/>
      <c r="U33" s="471"/>
      <c r="V33" s="471"/>
      <c r="W33" s="451"/>
      <c r="X33" s="452"/>
      <c r="Y33" s="458">
        <v>30219</v>
      </c>
      <c r="Z33" s="458">
        <v>30219</v>
      </c>
      <c r="AA33" s="468">
        <v>30219</v>
      </c>
      <c r="AB33" s="440"/>
    </row>
    <row r="34" spans="1:28" ht="79.900000000000006" customHeight="1" x14ac:dyDescent="0.25">
      <c r="A34" s="425"/>
      <c r="B34" s="489"/>
      <c r="C34" s="497"/>
      <c r="D34" s="498"/>
      <c r="E34" s="499"/>
      <c r="F34" s="500"/>
      <c r="G34" s="499"/>
      <c r="H34" s="499"/>
      <c r="I34" s="499"/>
      <c r="J34" s="500" t="s">
        <v>342</v>
      </c>
      <c r="K34" s="463">
        <v>129</v>
      </c>
      <c r="L34" s="444"/>
      <c r="M34" s="464">
        <v>1</v>
      </c>
      <c r="N34" s="464">
        <v>6</v>
      </c>
      <c r="O34" s="465">
        <v>6000000000</v>
      </c>
      <c r="P34" s="466">
        <v>0</v>
      </c>
      <c r="Q34" s="448"/>
      <c r="R34" s="449"/>
      <c r="S34" s="471"/>
      <c r="T34" s="471"/>
      <c r="U34" s="471"/>
      <c r="V34" s="471"/>
      <c r="W34" s="451"/>
      <c r="X34" s="452"/>
      <c r="Y34" s="458">
        <v>30219</v>
      </c>
      <c r="Z34" s="458">
        <v>30219</v>
      </c>
      <c r="AA34" s="468">
        <v>30219</v>
      </c>
      <c r="AB34" s="440"/>
    </row>
    <row r="35" spans="1:28" ht="24" customHeight="1" x14ac:dyDescent="0.25">
      <c r="A35" s="425"/>
      <c r="B35" s="489"/>
      <c r="C35" s="497"/>
      <c r="D35" s="498"/>
      <c r="E35" s="499"/>
      <c r="F35" s="500"/>
      <c r="G35" s="499"/>
      <c r="H35" s="499"/>
      <c r="I35" s="499"/>
      <c r="J35" s="500" t="s">
        <v>334</v>
      </c>
      <c r="K35" s="463">
        <v>129</v>
      </c>
      <c r="L35" s="444"/>
      <c r="M35" s="464">
        <v>1</v>
      </c>
      <c r="N35" s="464">
        <v>6</v>
      </c>
      <c r="O35" s="465">
        <v>6010000000</v>
      </c>
      <c r="P35" s="466">
        <v>0</v>
      </c>
      <c r="Q35" s="448"/>
      <c r="R35" s="449"/>
      <c r="S35" s="471"/>
      <c r="T35" s="471"/>
      <c r="U35" s="471"/>
      <c r="V35" s="471"/>
      <c r="W35" s="451"/>
      <c r="X35" s="452"/>
      <c r="Y35" s="458">
        <v>30219</v>
      </c>
      <c r="Z35" s="458">
        <v>30219</v>
      </c>
      <c r="AA35" s="468">
        <v>30219</v>
      </c>
      <c r="AB35" s="440"/>
    </row>
    <row r="36" spans="1:28" ht="24" customHeight="1" x14ac:dyDescent="0.25">
      <c r="A36" s="425"/>
      <c r="B36" s="489"/>
      <c r="C36" s="497"/>
      <c r="D36" s="498"/>
      <c r="E36" s="499"/>
      <c r="F36" s="500"/>
      <c r="G36" s="499"/>
      <c r="H36" s="499"/>
      <c r="I36" s="499"/>
      <c r="J36" s="500" t="s">
        <v>280</v>
      </c>
      <c r="K36" s="463">
        <v>129</v>
      </c>
      <c r="L36" s="444"/>
      <c r="M36" s="464">
        <v>1</v>
      </c>
      <c r="N36" s="464">
        <v>6</v>
      </c>
      <c r="O36" s="465">
        <v>6010010080</v>
      </c>
      <c r="P36" s="466">
        <v>0</v>
      </c>
      <c r="Q36" s="448"/>
      <c r="R36" s="449"/>
      <c r="S36" s="471"/>
      <c r="T36" s="471"/>
      <c r="U36" s="471"/>
      <c r="V36" s="471"/>
      <c r="W36" s="451"/>
      <c r="X36" s="452"/>
      <c r="Y36" s="458">
        <v>30219</v>
      </c>
      <c r="Z36" s="458">
        <v>30219</v>
      </c>
      <c r="AA36" s="468">
        <v>30219</v>
      </c>
      <c r="AB36" s="440"/>
    </row>
    <row r="37" spans="1:28" ht="21" customHeight="1" x14ac:dyDescent="0.25">
      <c r="A37" s="425"/>
      <c r="B37" s="489"/>
      <c r="C37" s="497"/>
      <c r="D37" s="498"/>
      <c r="E37" s="499"/>
      <c r="F37" s="500"/>
      <c r="G37" s="499"/>
      <c r="H37" s="499"/>
      <c r="I37" s="499"/>
      <c r="J37" s="500" t="s">
        <v>239</v>
      </c>
      <c r="K37" s="463">
        <v>129</v>
      </c>
      <c r="L37" s="444"/>
      <c r="M37" s="464">
        <v>1</v>
      </c>
      <c r="N37" s="464">
        <v>6</v>
      </c>
      <c r="O37" s="465">
        <v>6010010080</v>
      </c>
      <c r="P37" s="466">
        <v>540</v>
      </c>
      <c r="Q37" s="448"/>
      <c r="R37" s="449"/>
      <c r="S37" s="471"/>
      <c r="T37" s="471"/>
      <c r="U37" s="471"/>
      <c r="V37" s="471"/>
      <c r="W37" s="451"/>
      <c r="X37" s="452"/>
      <c r="Y37" s="458">
        <v>30219</v>
      </c>
      <c r="Z37" s="458">
        <v>30219</v>
      </c>
      <c r="AA37" s="468">
        <v>30219</v>
      </c>
      <c r="AB37" s="440"/>
    </row>
    <row r="38" spans="1:28" ht="26.45" customHeight="1" x14ac:dyDescent="0.25">
      <c r="A38" s="501" t="s">
        <v>343</v>
      </c>
      <c r="B38" s="489"/>
      <c r="C38" s="497"/>
      <c r="D38" s="498"/>
      <c r="E38" s="499"/>
      <c r="F38" s="500"/>
      <c r="G38" s="499"/>
      <c r="H38" s="499"/>
      <c r="I38" s="499"/>
      <c r="J38" s="500" t="s">
        <v>282</v>
      </c>
      <c r="K38" s="463">
        <v>129</v>
      </c>
      <c r="L38" s="444"/>
      <c r="M38" s="464">
        <v>1</v>
      </c>
      <c r="N38" s="464">
        <v>7</v>
      </c>
      <c r="O38" s="465">
        <v>0</v>
      </c>
      <c r="P38" s="466">
        <v>0</v>
      </c>
      <c r="Q38" s="448"/>
      <c r="R38" s="449"/>
      <c r="S38" s="471"/>
      <c r="T38" s="471"/>
      <c r="U38" s="471"/>
      <c r="V38" s="471"/>
      <c r="W38" s="451"/>
      <c r="X38" s="452"/>
      <c r="Y38" s="458">
        <v>126891</v>
      </c>
      <c r="Z38" s="458"/>
      <c r="AA38" s="468"/>
      <c r="AB38" s="440"/>
    </row>
    <row r="39" spans="1:28" ht="38.450000000000003" customHeight="1" x14ac:dyDescent="0.25">
      <c r="A39" s="501"/>
      <c r="B39" s="489"/>
      <c r="C39" s="497"/>
      <c r="D39" s="498"/>
      <c r="E39" s="499"/>
      <c r="F39" s="500"/>
      <c r="G39" s="499"/>
      <c r="H39" s="499"/>
      <c r="I39" s="499"/>
      <c r="J39" s="500" t="s">
        <v>344</v>
      </c>
      <c r="K39" s="463">
        <v>129</v>
      </c>
      <c r="L39" s="444"/>
      <c r="M39" s="464">
        <v>1</v>
      </c>
      <c r="N39" s="464">
        <v>7</v>
      </c>
      <c r="O39" s="465">
        <v>7700000000</v>
      </c>
      <c r="P39" s="466">
        <v>0</v>
      </c>
      <c r="Q39" s="448"/>
      <c r="R39" s="449"/>
      <c r="S39" s="471"/>
      <c r="T39" s="471"/>
      <c r="U39" s="471"/>
      <c r="V39" s="471"/>
      <c r="W39" s="451"/>
      <c r="X39" s="452"/>
      <c r="Y39" s="458">
        <v>126891</v>
      </c>
      <c r="Z39" s="458"/>
      <c r="AA39" s="468"/>
      <c r="AB39" s="440"/>
    </row>
    <row r="40" spans="1:28" ht="41.45" customHeight="1" x14ac:dyDescent="0.25">
      <c r="A40" s="501"/>
      <c r="B40" s="489"/>
      <c r="C40" s="497"/>
      <c r="D40" s="498"/>
      <c r="E40" s="499"/>
      <c r="F40" s="500"/>
      <c r="G40" s="499"/>
      <c r="H40" s="499"/>
      <c r="I40" s="499"/>
      <c r="J40" s="500" t="s">
        <v>345</v>
      </c>
      <c r="K40" s="463">
        <v>129</v>
      </c>
      <c r="L40" s="444"/>
      <c r="M40" s="464">
        <v>1</v>
      </c>
      <c r="N40" s="464">
        <v>7</v>
      </c>
      <c r="O40" s="465">
        <v>7700010050</v>
      </c>
      <c r="P40" s="466">
        <v>0</v>
      </c>
      <c r="Q40" s="448"/>
      <c r="R40" s="449"/>
      <c r="S40" s="471"/>
      <c r="T40" s="471"/>
      <c r="U40" s="471"/>
      <c r="V40" s="471"/>
      <c r="W40" s="451"/>
      <c r="X40" s="452"/>
      <c r="Y40" s="458">
        <v>126891</v>
      </c>
      <c r="Z40" s="458"/>
      <c r="AA40" s="468"/>
      <c r="AB40" s="440"/>
    </row>
    <row r="41" spans="1:28" ht="21" customHeight="1" x14ac:dyDescent="0.25">
      <c r="A41" s="501"/>
      <c r="B41" s="489"/>
      <c r="C41" s="497"/>
      <c r="D41" s="498"/>
      <c r="E41" s="499"/>
      <c r="F41" s="500"/>
      <c r="G41" s="499"/>
      <c r="H41" s="499"/>
      <c r="I41" s="499"/>
      <c r="J41" s="500" t="s">
        <v>285</v>
      </c>
      <c r="K41" s="463">
        <v>129</v>
      </c>
      <c r="L41" s="444"/>
      <c r="M41" s="464">
        <v>1</v>
      </c>
      <c r="N41" s="464">
        <v>7</v>
      </c>
      <c r="O41" s="465">
        <v>7700010050</v>
      </c>
      <c r="P41" s="466">
        <v>880</v>
      </c>
      <c r="Q41" s="448"/>
      <c r="R41" s="449"/>
      <c r="S41" s="471"/>
      <c r="T41" s="471"/>
      <c r="U41" s="471"/>
      <c r="V41" s="471"/>
      <c r="W41" s="451"/>
      <c r="X41" s="452"/>
      <c r="Y41" s="458">
        <v>126891</v>
      </c>
      <c r="Z41" s="458"/>
      <c r="AA41" s="468"/>
      <c r="AB41" s="440"/>
    </row>
    <row r="42" spans="1:28" s="485" customFormat="1" ht="14.25" customHeight="1" x14ac:dyDescent="0.2">
      <c r="A42" s="477"/>
      <c r="B42" s="489"/>
      <c r="C42" s="497"/>
      <c r="D42" s="498"/>
      <c r="E42" s="498"/>
      <c r="F42" s="502"/>
      <c r="G42" s="498"/>
      <c r="H42" s="498"/>
      <c r="I42" s="498"/>
      <c r="J42" s="502" t="s">
        <v>346</v>
      </c>
      <c r="K42" s="443">
        <v>129</v>
      </c>
      <c r="L42" s="478"/>
      <c r="M42" s="445">
        <v>1</v>
      </c>
      <c r="N42" s="445">
        <v>11</v>
      </c>
      <c r="O42" s="446">
        <v>0</v>
      </c>
      <c r="P42" s="447">
        <v>0</v>
      </c>
      <c r="Q42" s="479"/>
      <c r="R42" s="480"/>
      <c r="S42" s="481"/>
      <c r="T42" s="481"/>
      <c r="U42" s="481"/>
      <c r="V42" s="481"/>
      <c r="W42" s="482"/>
      <c r="X42" s="483"/>
      <c r="Y42" s="453">
        <f>Y43</f>
        <v>10000</v>
      </c>
      <c r="Z42" s="453">
        <f>Z43</f>
        <v>10000</v>
      </c>
      <c r="AA42" s="503">
        <f>AA43</f>
        <v>10000</v>
      </c>
      <c r="AB42" s="484"/>
    </row>
    <row r="43" spans="1:28" ht="36.75" customHeight="1" x14ac:dyDescent="0.25">
      <c r="A43" s="425"/>
      <c r="B43" s="489"/>
      <c r="C43" s="497"/>
      <c r="D43" s="498"/>
      <c r="E43" s="499"/>
      <c r="F43" s="500"/>
      <c r="G43" s="499"/>
      <c r="H43" s="499"/>
      <c r="I43" s="499"/>
      <c r="J43" s="504" t="s">
        <v>286</v>
      </c>
      <c r="K43" s="463">
        <v>129</v>
      </c>
      <c r="L43" s="444"/>
      <c r="M43" s="464">
        <v>1</v>
      </c>
      <c r="N43" s="464">
        <v>11</v>
      </c>
      <c r="O43" s="465">
        <v>7700000000</v>
      </c>
      <c r="P43" s="466">
        <v>0</v>
      </c>
      <c r="Q43" s="448"/>
      <c r="R43" s="449"/>
      <c r="S43" s="471"/>
      <c r="T43" s="471"/>
      <c r="U43" s="471"/>
      <c r="V43" s="471"/>
      <c r="W43" s="451"/>
      <c r="X43" s="452"/>
      <c r="Y43" s="458">
        <v>10000</v>
      </c>
      <c r="Z43" s="458">
        <v>10000</v>
      </c>
      <c r="AA43" s="468">
        <v>10000</v>
      </c>
      <c r="AB43" s="440"/>
    </row>
    <row r="44" spans="1:28" ht="44.25" customHeight="1" x14ac:dyDescent="0.25">
      <c r="A44" s="425"/>
      <c r="B44" s="489"/>
      <c r="C44" s="497"/>
      <c r="D44" s="498"/>
      <c r="E44" s="499"/>
      <c r="F44" s="500"/>
      <c r="G44" s="499"/>
      <c r="H44" s="499"/>
      <c r="I44" s="499"/>
      <c r="J44" s="500" t="s">
        <v>287</v>
      </c>
      <c r="K44" s="463">
        <v>129</v>
      </c>
      <c r="L44" s="444"/>
      <c r="M44" s="464">
        <v>1</v>
      </c>
      <c r="N44" s="464">
        <v>11</v>
      </c>
      <c r="O44" s="465">
        <v>7700000040</v>
      </c>
      <c r="P44" s="466">
        <v>0</v>
      </c>
      <c r="Q44" s="448"/>
      <c r="R44" s="449"/>
      <c r="S44" s="471"/>
      <c r="T44" s="471"/>
      <c r="U44" s="471"/>
      <c r="V44" s="471"/>
      <c r="W44" s="451"/>
      <c r="X44" s="452"/>
      <c r="Y44" s="458">
        <v>10000</v>
      </c>
      <c r="Z44" s="458">
        <v>10000</v>
      </c>
      <c r="AA44" s="468">
        <v>10000</v>
      </c>
      <c r="AB44" s="440"/>
    </row>
    <row r="45" spans="1:28" ht="44.25" customHeight="1" x14ac:dyDescent="0.25">
      <c r="A45" s="505"/>
      <c r="B45" s="489"/>
      <c r="C45" s="497"/>
      <c r="D45" s="498"/>
      <c r="E45" s="499"/>
      <c r="F45" s="500"/>
      <c r="G45" s="499"/>
      <c r="H45" s="499"/>
      <c r="I45" s="499"/>
      <c r="J45" s="500" t="s">
        <v>288</v>
      </c>
      <c r="K45" s="463">
        <v>129</v>
      </c>
      <c r="L45" s="444"/>
      <c r="M45" s="464">
        <v>1</v>
      </c>
      <c r="N45" s="464">
        <v>11</v>
      </c>
      <c r="O45" s="465">
        <v>7700000040</v>
      </c>
      <c r="P45" s="466">
        <v>870</v>
      </c>
      <c r="Q45" s="448"/>
      <c r="R45" s="449"/>
      <c r="S45" s="471"/>
      <c r="T45" s="471"/>
      <c r="U45" s="471"/>
      <c r="V45" s="471"/>
      <c r="W45" s="451"/>
      <c r="X45" s="452"/>
      <c r="Y45" s="458">
        <v>10000</v>
      </c>
      <c r="Z45" s="458">
        <v>10000</v>
      </c>
      <c r="AA45" s="468">
        <v>10000</v>
      </c>
      <c r="AB45" s="440"/>
    </row>
    <row r="46" spans="1:28" ht="25.15" customHeight="1" x14ac:dyDescent="0.25">
      <c r="A46" s="505"/>
      <c r="B46" s="489"/>
      <c r="C46" s="497"/>
      <c r="D46" s="498"/>
      <c r="E46" s="499"/>
      <c r="F46" s="500"/>
      <c r="G46" s="499"/>
      <c r="H46" s="499"/>
      <c r="I46" s="499"/>
      <c r="J46" s="500" t="s">
        <v>347</v>
      </c>
      <c r="K46" s="463">
        <v>129</v>
      </c>
      <c r="L46" s="444"/>
      <c r="M46" s="464">
        <v>1</v>
      </c>
      <c r="N46" s="464">
        <v>13</v>
      </c>
      <c r="O46" s="465">
        <v>0</v>
      </c>
      <c r="P46" s="466">
        <v>0</v>
      </c>
      <c r="Q46" s="448"/>
      <c r="R46" s="449"/>
      <c r="S46" s="471"/>
      <c r="T46" s="471"/>
      <c r="U46" s="471"/>
      <c r="V46" s="471"/>
      <c r="W46" s="451"/>
      <c r="X46" s="452"/>
      <c r="Y46" s="458">
        <v>1244</v>
      </c>
      <c r="Z46" s="458"/>
      <c r="AA46" s="468"/>
      <c r="AB46" s="440"/>
    </row>
    <row r="47" spans="1:28" ht="44.25" customHeight="1" x14ac:dyDescent="0.25">
      <c r="A47" s="505"/>
      <c r="B47" s="489"/>
      <c r="C47" s="497"/>
      <c r="D47" s="498"/>
      <c r="E47" s="499"/>
      <c r="F47" s="500"/>
      <c r="G47" s="499"/>
      <c r="H47" s="499"/>
      <c r="I47" s="499"/>
      <c r="J47" s="500" t="s">
        <v>348</v>
      </c>
      <c r="K47" s="463">
        <v>129</v>
      </c>
      <c r="L47" s="444"/>
      <c r="M47" s="464">
        <v>1</v>
      </c>
      <c r="N47" s="464">
        <v>13</v>
      </c>
      <c r="O47" s="465">
        <v>7700000000</v>
      </c>
      <c r="P47" s="466">
        <v>0</v>
      </c>
      <c r="Q47" s="448"/>
      <c r="R47" s="449"/>
      <c r="S47" s="471"/>
      <c r="T47" s="471"/>
      <c r="U47" s="471"/>
      <c r="V47" s="471"/>
      <c r="W47" s="451"/>
      <c r="X47" s="452"/>
      <c r="Y47" s="458">
        <v>1244</v>
      </c>
      <c r="Z47" s="458"/>
      <c r="AA47" s="468"/>
      <c r="AB47" s="440"/>
    </row>
    <row r="48" spans="1:28" ht="44.25" customHeight="1" x14ac:dyDescent="0.25">
      <c r="A48" s="505"/>
      <c r="B48" s="489"/>
      <c r="C48" s="497"/>
      <c r="D48" s="498"/>
      <c r="E48" s="499"/>
      <c r="F48" s="500"/>
      <c r="G48" s="499"/>
      <c r="H48" s="499"/>
      <c r="I48" s="499"/>
      <c r="J48" s="500" t="s">
        <v>289</v>
      </c>
      <c r="K48" s="463">
        <v>129</v>
      </c>
      <c r="L48" s="444"/>
      <c r="M48" s="464">
        <v>1</v>
      </c>
      <c r="N48" s="464">
        <v>13</v>
      </c>
      <c r="O48" s="465">
        <v>700095100</v>
      </c>
      <c r="P48" s="466">
        <v>0</v>
      </c>
      <c r="Q48" s="448"/>
      <c r="R48" s="449"/>
      <c r="S48" s="471"/>
      <c r="T48" s="471"/>
      <c r="U48" s="471"/>
      <c r="V48" s="471"/>
      <c r="W48" s="451"/>
      <c r="X48" s="452"/>
      <c r="Y48" s="458">
        <v>1244</v>
      </c>
      <c r="Z48" s="458"/>
      <c r="AA48" s="468"/>
      <c r="AB48" s="440"/>
    </row>
    <row r="49" spans="1:28" ht="17.45" customHeight="1" x14ac:dyDescent="0.25">
      <c r="A49" s="505"/>
      <c r="B49" s="489"/>
      <c r="C49" s="497"/>
      <c r="D49" s="498"/>
      <c r="E49" s="499"/>
      <c r="F49" s="500"/>
      <c r="G49" s="499"/>
      <c r="H49" s="499"/>
      <c r="I49" s="499"/>
      <c r="J49" s="500" t="s">
        <v>277</v>
      </c>
      <c r="K49" s="463">
        <v>129</v>
      </c>
      <c r="L49" s="444"/>
      <c r="M49" s="464">
        <v>1</v>
      </c>
      <c r="N49" s="464">
        <v>13</v>
      </c>
      <c r="O49" s="465">
        <v>7700095100</v>
      </c>
      <c r="P49" s="466">
        <v>850</v>
      </c>
      <c r="Q49" s="448"/>
      <c r="R49" s="449"/>
      <c r="S49" s="471"/>
      <c r="T49" s="471"/>
      <c r="U49" s="471"/>
      <c r="V49" s="471"/>
      <c r="W49" s="451"/>
      <c r="X49" s="452"/>
      <c r="Y49" s="458">
        <v>1244</v>
      </c>
      <c r="Z49" s="458"/>
      <c r="AA49" s="468"/>
      <c r="AB49" s="440"/>
    </row>
    <row r="50" spans="1:28" ht="17.45" customHeight="1" x14ac:dyDescent="0.25">
      <c r="A50" s="505"/>
      <c r="B50" s="489"/>
      <c r="C50" s="497"/>
      <c r="D50" s="498"/>
      <c r="E50" s="499"/>
      <c r="F50" s="500"/>
      <c r="G50" s="499"/>
      <c r="H50" s="499"/>
      <c r="I50" s="499"/>
      <c r="J50" s="500" t="s">
        <v>349</v>
      </c>
      <c r="K50" s="463">
        <v>129</v>
      </c>
      <c r="L50" s="444"/>
      <c r="M50" s="464">
        <v>1</v>
      </c>
      <c r="N50" s="464">
        <v>13</v>
      </c>
      <c r="O50" s="465">
        <v>7700095100</v>
      </c>
      <c r="P50" s="466">
        <v>853</v>
      </c>
      <c r="Q50" s="448"/>
      <c r="R50" s="449"/>
      <c r="S50" s="471"/>
      <c r="T50" s="471"/>
      <c r="U50" s="471"/>
      <c r="V50" s="471"/>
      <c r="W50" s="451"/>
      <c r="X50" s="452"/>
      <c r="Y50" s="458">
        <v>1244</v>
      </c>
      <c r="Z50" s="458"/>
      <c r="AA50" s="468"/>
      <c r="AB50" s="440"/>
    </row>
    <row r="51" spans="1:28" ht="21.75" customHeight="1" x14ac:dyDescent="0.25">
      <c r="A51" s="425"/>
      <c r="B51" s="441" t="s">
        <v>291</v>
      </c>
      <c r="C51" s="441"/>
      <c r="D51" s="441"/>
      <c r="E51" s="441"/>
      <c r="F51" s="441"/>
      <c r="G51" s="441"/>
      <c r="H51" s="441"/>
      <c r="I51" s="441"/>
      <c r="J51" s="442"/>
      <c r="K51" s="443">
        <v>129</v>
      </c>
      <c r="L51" s="444">
        <v>200</v>
      </c>
      <c r="M51" s="445">
        <v>2</v>
      </c>
      <c r="N51" s="445">
        <v>0</v>
      </c>
      <c r="O51" s="446">
        <v>0</v>
      </c>
      <c r="P51" s="447">
        <v>0</v>
      </c>
      <c r="Q51" s="448"/>
      <c r="R51" s="449">
        <v>0</v>
      </c>
      <c r="S51" s="450"/>
      <c r="T51" s="450"/>
      <c r="U51" s="450"/>
      <c r="V51" s="450"/>
      <c r="W51" s="451">
        <v>0</v>
      </c>
      <c r="X51" s="452">
        <v>0</v>
      </c>
      <c r="Y51" s="453">
        <v>99217</v>
      </c>
      <c r="Z51" s="453">
        <v>92640</v>
      </c>
      <c r="AA51" s="439">
        <v>95155</v>
      </c>
      <c r="AB51" s="440" t="s">
        <v>322</v>
      </c>
    </row>
    <row r="52" spans="1:28" ht="22.5" customHeight="1" x14ac:dyDescent="0.25">
      <c r="A52" s="425"/>
      <c r="B52" s="489"/>
      <c r="C52" s="506"/>
      <c r="D52" s="456" t="s">
        <v>39</v>
      </c>
      <c r="E52" s="456"/>
      <c r="F52" s="456"/>
      <c r="G52" s="456"/>
      <c r="H52" s="456"/>
      <c r="I52" s="456"/>
      <c r="J52" s="457"/>
      <c r="K52" s="443">
        <v>129</v>
      </c>
      <c r="L52" s="444">
        <v>203</v>
      </c>
      <c r="M52" s="445">
        <v>2</v>
      </c>
      <c r="N52" s="445">
        <v>3</v>
      </c>
      <c r="O52" s="446">
        <v>0</v>
      </c>
      <c r="P52" s="447">
        <v>0</v>
      </c>
      <c r="Q52" s="448"/>
      <c r="R52" s="449">
        <v>0</v>
      </c>
      <c r="S52" s="450"/>
      <c r="T52" s="450"/>
      <c r="U52" s="450"/>
      <c r="V52" s="450"/>
      <c r="W52" s="451">
        <v>0</v>
      </c>
      <c r="X52" s="452">
        <v>0</v>
      </c>
      <c r="Y52" s="453">
        <v>99217</v>
      </c>
      <c r="Z52" s="453">
        <v>92640</v>
      </c>
      <c r="AA52" s="439">
        <v>95155</v>
      </c>
      <c r="AB52" s="440" t="s">
        <v>322</v>
      </c>
    </row>
    <row r="53" spans="1:28" ht="73.5" customHeight="1" x14ac:dyDescent="0.25">
      <c r="A53" s="425"/>
      <c r="B53" s="489"/>
      <c r="C53" s="490"/>
      <c r="D53" s="491"/>
      <c r="E53" s="461" t="s">
        <v>333</v>
      </c>
      <c r="F53" s="461"/>
      <c r="G53" s="461"/>
      <c r="H53" s="461"/>
      <c r="I53" s="461"/>
      <c r="J53" s="462"/>
      <c r="K53" s="463">
        <v>129</v>
      </c>
      <c r="L53" s="444">
        <v>203</v>
      </c>
      <c r="M53" s="464">
        <v>2</v>
      </c>
      <c r="N53" s="464">
        <v>3</v>
      </c>
      <c r="O53" s="465">
        <v>6000000000</v>
      </c>
      <c r="P53" s="466">
        <v>0</v>
      </c>
      <c r="Q53" s="448"/>
      <c r="R53" s="449">
        <v>0</v>
      </c>
      <c r="S53" s="467"/>
      <c r="T53" s="467"/>
      <c r="U53" s="467"/>
      <c r="V53" s="467"/>
      <c r="W53" s="451">
        <v>0</v>
      </c>
      <c r="X53" s="452">
        <v>0</v>
      </c>
      <c r="Y53" s="458">
        <v>99217</v>
      </c>
      <c r="Z53" s="458">
        <v>92640</v>
      </c>
      <c r="AA53" s="468">
        <v>95155</v>
      </c>
      <c r="AB53" s="440" t="s">
        <v>322</v>
      </c>
    </row>
    <row r="54" spans="1:28" ht="56.25" customHeight="1" x14ac:dyDescent="0.25">
      <c r="A54" s="425"/>
      <c r="B54" s="489"/>
      <c r="C54" s="490"/>
      <c r="D54" s="494"/>
      <c r="E54" s="495"/>
      <c r="F54" s="461" t="s">
        <v>350</v>
      </c>
      <c r="G54" s="461"/>
      <c r="H54" s="461"/>
      <c r="I54" s="461"/>
      <c r="J54" s="462"/>
      <c r="K54" s="463">
        <v>129</v>
      </c>
      <c r="L54" s="444">
        <v>203</v>
      </c>
      <c r="M54" s="464">
        <v>2</v>
      </c>
      <c r="N54" s="464">
        <v>3</v>
      </c>
      <c r="O54" s="465">
        <v>6020000000</v>
      </c>
      <c r="P54" s="466">
        <v>0</v>
      </c>
      <c r="Q54" s="448"/>
      <c r="R54" s="449">
        <v>0</v>
      </c>
      <c r="S54" s="467"/>
      <c r="T54" s="467"/>
      <c r="U54" s="467"/>
      <c r="V54" s="467"/>
      <c r="W54" s="451">
        <v>0</v>
      </c>
      <c r="X54" s="452">
        <v>0</v>
      </c>
      <c r="Y54" s="458">
        <v>99217</v>
      </c>
      <c r="Z54" s="458">
        <v>92640</v>
      </c>
      <c r="AA54" s="468">
        <v>95155</v>
      </c>
      <c r="AB54" s="440" t="s">
        <v>322</v>
      </c>
    </row>
    <row r="55" spans="1:28" ht="33.75" customHeight="1" x14ac:dyDescent="0.25">
      <c r="A55" s="425"/>
      <c r="B55" s="489"/>
      <c r="C55" s="490"/>
      <c r="D55" s="494"/>
      <c r="E55" s="496"/>
      <c r="F55" s="495"/>
      <c r="G55" s="461" t="s">
        <v>351</v>
      </c>
      <c r="H55" s="461"/>
      <c r="I55" s="461"/>
      <c r="J55" s="462"/>
      <c r="K55" s="463">
        <v>129</v>
      </c>
      <c r="L55" s="444">
        <v>203</v>
      </c>
      <c r="M55" s="464">
        <v>2</v>
      </c>
      <c r="N55" s="464">
        <v>3</v>
      </c>
      <c r="O55" s="465">
        <v>6020051180</v>
      </c>
      <c r="P55" s="466">
        <v>0</v>
      </c>
      <c r="Q55" s="448"/>
      <c r="R55" s="449">
        <v>10000</v>
      </c>
      <c r="S55" s="467"/>
      <c r="T55" s="467"/>
      <c r="U55" s="467"/>
      <c r="V55" s="467"/>
      <c r="W55" s="451">
        <v>0</v>
      </c>
      <c r="X55" s="452">
        <v>0</v>
      </c>
      <c r="Y55" s="458">
        <v>99217</v>
      </c>
      <c r="Z55" s="458">
        <v>92640</v>
      </c>
      <c r="AA55" s="468">
        <v>95155</v>
      </c>
      <c r="AB55" s="440" t="s">
        <v>322</v>
      </c>
    </row>
    <row r="56" spans="1:28" ht="33.75" customHeight="1" x14ac:dyDescent="0.25">
      <c r="A56" s="425"/>
      <c r="B56" s="489"/>
      <c r="C56" s="490"/>
      <c r="D56" s="494"/>
      <c r="E56" s="496"/>
      <c r="F56" s="495"/>
      <c r="G56" s="470"/>
      <c r="H56" s="470"/>
      <c r="I56" s="470"/>
      <c r="J56" s="469" t="s">
        <v>273</v>
      </c>
      <c r="K56" s="463">
        <v>129</v>
      </c>
      <c r="L56" s="444"/>
      <c r="M56" s="464">
        <v>2</v>
      </c>
      <c r="N56" s="464">
        <v>3</v>
      </c>
      <c r="O56" s="465">
        <v>6020051180</v>
      </c>
      <c r="P56" s="466">
        <v>120</v>
      </c>
      <c r="Q56" s="448"/>
      <c r="R56" s="449"/>
      <c r="S56" s="471"/>
      <c r="T56" s="471"/>
      <c r="U56" s="471"/>
      <c r="V56" s="471"/>
      <c r="W56" s="451"/>
      <c r="X56" s="452"/>
      <c r="Y56" s="458">
        <v>89190</v>
      </c>
      <c r="Z56" s="458">
        <v>89640</v>
      </c>
      <c r="AA56" s="468">
        <v>92155</v>
      </c>
      <c r="AB56" s="440"/>
    </row>
    <row r="57" spans="1:28" ht="28.5" customHeight="1" x14ac:dyDescent="0.25">
      <c r="A57" s="425"/>
      <c r="B57" s="489"/>
      <c r="C57" s="490"/>
      <c r="D57" s="494"/>
      <c r="E57" s="496"/>
      <c r="F57" s="495"/>
      <c r="G57" s="470"/>
      <c r="H57" s="470"/>
      <c r="I57" s="470"/>
      <c r="J57" s="469" t="s">
        <v>335</v>
      </c>
      <c r="K57" s="463">
        <v>129</v>
      </c>
      <c r="L57" s="444"/>
      <c r="M57" s="464">
        <v>2</v>
      </c>
      <c r="N57" s="464">
        <v>3</v>
      </c>
      <c r="O57" s="465">
        <v>6020051180</v>
      </c>
      <c r="P57" s="466">
        <v>121</v>
      </c>
      <c r="Q57" s="448"/>
      <c r="R57" s="449"/>
      <c r="S57" s="471"/>
      <c r="T57" s="471"/>
      <c r="U57" s="471"/>
      <c r="V57" s="471"/>
      <c r="W57" s="451"/>
      <c r="X57" s="452"/>
      <c r="Y57" s="458">
        <v>68500</v>
      </c>
      <c r="Z57" s="458">
        <v>68800</v>
      </c>
      <c r="AA57" s="468">
        <v>70800</v>
      </c>
      <c r="AB57" s="440"/>
    </row>
    <row r="58" spans="1:28" ht="55.5" customHeight="1" x14ac:dyDescent="0.25">
      <c r="A58" s="425"/>
      <c r="B58" s="489"/>
      <c r="C58" s="490"/>
      <c r="D58" s="494"/>
      <c r="E58" s="496"/>
      <c r="F58" s="495"/>
      <c r="G58" s="470"/>
      <c r="H58" s="470"/>
      <c r="I58" s="470"/>
      <c r="J58" s="469" t="s">
        <v>352</v>
      </c>
      <c r="K58" s="463">
        <v>129</v>
      </c>
      <c r="L58" s="444"/>
      <c r="M58" s="464">
        <v>2</v>
      </c>
      <c r="N58" s="464">
        <v>3</v>
      </c>
      <c r="O58" s="465">
        <v>6020051180</v>
      </c>
      <c r="P58" s="466">
        <v>129</v>
      </c>
      <c r="Q58" s="448"/>
      <c r="R58" s="449"/>
      <c r="S58" s="471"/>
      <c r="T58" s="471"/>
      <c r="U58" s="471"/>
      <c r="V58" s="471"/>
      <c r="W58" s="451"/>
      <c r="X58" s="452"/>
      <c r="Y58" s="458">
        <v>20690</v>
      </c>
      <c r="Z58" s="458">
        <v>20840</v>
      </c>
      <c r="AA58" s="468">
        <v>21355</v>
      </c>
      <c r="AB58" s="440"/>
    </row>
    <row r="59" spans="1:28" ht="37.5" customHeight="1" x14ac:dyDescent="0.25">
      <c r="A59" s="425"/>
      <c r="B59" s="489"/>
      <c r="C59" s="490"/>
      <c r="D59" s="494"/>
      <c r="E59" s="496"/>
      <c r="F59" s="495"/>
      <c r="G59" s="470"/>
      <c r="H59" s="470"/>
      <c r="I59" s="470"/>
      <c r="J59" s="469" t="s">
        <v>298</v>
      </c>
      <c r="K59" s="463">
        <v>129</v>
      </c>
      <c r="L59" s="444">
        <v>203</v>
      </c>
      <c r="M59" s="464">
        <v>2</v>
      </c>
      <c r="N59" s="464">
        <v>3</v>
      </c>
      <c r="O59" s="465">
        <v>6020051180</v>
      </c>
      <c r="P59" s="466">
        <v>240</v>
      </c>
      <c r="Q59" s="448"/>
      <c r="R59" s="449"/>
      <c r="S59" s="471"/>
      <c r="T59" s="471"/>
      <c r="U59" s="471"/>
      <c r="V59" s="471"/>
      <c r="W59" s="451"/>
      <c r="X59" s="452"/>
      <c r="Y59" s="458">
        <v>10027</v>
      </c>
      <c r="Z59" s="458">
        <v>3000</v>
      </c>
      <c r="AA59" s="468">
        <v>3000</v>
      </c>
      <c r="AB59" s="440"/>
    </row>
    <row r="60" spans="1:28" ht="51.75" customHeight="1" x14ac:dyDescent="0.25">
      <c r="A60" s="425"/>
      <c r="B60" s="489"/>
      <c r="C60" s="490"/>
      <c r="D60" s="494"/>
      <c r="E60" s="496"/>
      <c r="F60" s="495"/>
      <c r="G60" s="492" t="s">
        <v>353</v>
      </c>
      <c r="H60" s="492"/>
      <c r="I60" s="492"/>
      <c r="J60" s="493"/>
      <c r="K60" s="463">
        <v>129</v>
      </c>
      <c r="L60" s="444">
        <v>203</v>
      </c>
      <c r="M60" s="464">
        <v>2</v>
      </c>
      <c r="N60" s="464">
        <v>3</v>
      </c>
      <c r="O60" s="465">
        <v>6020051180</v>
      </c>
      <c r="P60" s="466">
        <v>244</v>
      </c>
      <c r="Q60" s="448"/>
      <c r="R60" s="449">
        <v>10000</v>
      </c>
      <c r="S60" s="467"/>
      <c r="T60" s="467"/>
      <c r="U60" s="467"/>
      <c r="V60" s="467"/>
      <c r="W60" s="451">
        <v>0</v>
      </c>
      <c r="X60" s="452">
        <v>0</v>
      </c>
      <c r="Y60" s="458">
        <v>10027</v>
      </c>
      <c r="Z60" s="458">
        <v>3000</v>
      </c>
      <c r="AA60" s="468">
        <v>3000</v>
      </c>
      <c r="AB60" s="440" t="s">
        <v>322</v>
      </c>
    </row>
    <row r="61" spans="1:28" ht="27.75" customHeight="1" x14ac:dyDescent="0.25">
      <c r="A61" s="425"/>
      <c r="B61" s="507" t="s">
        <v>294</v>
      </c>
      <c r="C61" s="507"/>
      <c r="D61" s="507"/>
      <c r="E61" s="507"/>
      <c r="F61" s="507"/>
      <c r="G61" s="507"/>
      <c r="H61" s="507"/>
      <c r="I61" s="507"/>
      <c r="J61" s="508"/>
      <c r="K61" s="443">
        <v>129</v>
      </c>
      <c r="L61" s="444">
        <v>300</v>
      </c>
      <c r="M61" s="445">
        <v>3</v>
      </c>
      <c r="N61" s="445">
        <v>0</v>
      </c>
      <c r="O61" s="446">
        <v>0</v>
      </c>
      <c r="P61" s="447">
        <v>0</v>
      </c>
      <c r="Q61" s="448"/>
      <c r="R61" s="449">
        <v>0</v>
      </c>
      <c r="S61" s="450"/>
      <c r="T61" s="450"/>
      <c r="U61" s="450"/>
      <c r="V61" s="450"/>
      <c r="W61" s="451">
        <v>0</v>
      </c>
      <c r="X61" s="452">
        <v>0</v>
      </c>
      <c r="Y61" s="453">
        <v>61574</v>
      </c>
      <c r="Z61" s="453">
        <v>59000</v>
      </c>
      <c r="AA61" s="439">
        <v>59000</v>
      </c>
      <c r="AB61" s="440" t="s">
        <v>322</v>
      </c>
    </row>
    <row r="62" spans="1:28" ht="16.5" customHeight="1" x14ac:dyDescent="0.25">
      <c r="A62" s="425"/>
      <c r="B62" s="454"/>
      <c r="C62" s="455"/>
      <c r="D62" s="509" t="s">
        <v>43</v>
      </c>
      <c r="E62" s="509"/>
      <c r="F62" s="509"/>
      <c r="G62" s="509"/>
      <c r="H62" s="509"/>
      <c r="I62" s="509"/>
      <c r="J62" s="510"/>
      <c r="K62" s="443">
        <v>129</v>
      </c>
      <c r="L62" s="444">
        <v>310</v>
      </c>
      <c r="M62" s="445">
        <v>3</v>
      </c>
      <c r="N62" s="445">
        <v>10</v>
      </c>
      <c r="O62" s="446">
        <v>0</v>
      </c>
      <c r="P62" s="447">
        <v>0</v>
      </c>
      <c r="Q62" s="448"/>
      <c r="R62" s="449">
        <v>0</v>
      </c>
      <c r="S62" s="450"/>
      <c r="T62" s="450"/>
      <c r="U62" s="450"/>
      <c r="V62" s="450"/>
      <c r="W62" s="451">
        <v>0</v>
      </c>
      <c r="X62" s="452">
        <v>0</v>
      </c>
      <c r="Y62" s="453">
        <v>59000</v>
      </c>
      <c r="Z62" s="453">
        <v>56000</v>
      </c>
      <c r="AA62" s="439">
        <v>56000</v>
      </c>
      <c r="AB62" s="440" t="s">
        <v>322</v>
      </c>
    </row>
    <row r="63" spans="1:28" ht="66.75" customHeight="1" x14ac:dyDescent="0.25">
      <c r="A63" s="425"/>
      <c r="B63" s="454"/>
      <c r="C63" s="459"/>
      <c r="D63" s="460"/>
      <c r="E63" s="461" t="s">
        <v>333</v>
      </c>
      <c r="F63" s="461"/>
      <c r="G63" s="461"/>
      <c r="H63" s="461"/>
      <c r="I63" s="461"/>
      <c r="J63" s="462"/>
      <c r="K63" s="463">
        <v>129</v>
      </c>
      <c r="L63" s="444">
        <v>310</v>
      </c>
      <c r="M63" s="464">
        <v>3</v>
      </c>
      <c r="N63" s="464">
        <v>10</v>
      </c>
      <c r="O63" s="465">
        <v>6000000000</v>
      </c>
      <c r="P63" s="466">
        <v>0</v>
      </c>
      <c r="Q63" s="448"/>
      <c r="R63" s="449">
        <v>0</v>
      </c>
      <c r="S63" s="467"/>
      <c r="T63" s="467"/>
      <c r="U63" s="467"/>
      <c r="V63" s="467"/>
      <c r="W63" s="451">
        <v>0</v>
      </c>
      <c r="X63" s="452">
        <v>0</v>
      </c>
      <c r="Y63" s="458">
        <v>59000</v>
      </c>
      <c r="Z63" s="458">
        <v>56000</v>
      </c>
      <c r="AA63" s="468">
        <v>56000</v>
      </c>
      <c r="AB63" s="440" t="s">
        <v>322</v>
      </c>
    </row>
    <row r="64" spans="1:28" ht="54" customHeight="1" x14ac:dyDescent="0.25">
      <c r="A64" s="425"/>
      <c r="B64" s="454"/>
      <c r="C64" s="459"/>
      <c r="D64" s="472"/>
      <c r="E64" s="473"/>
      <c r="F64" s="474" t="s">
        <v>354</v>
      </c>
      <c r="G64" s="474"/>
      <c r="H64" s="474"/>
      <c r="I64" s="474"/>
      <c r="J64" s="475"/>
      <c r="K64" s="463">
        <v>129</v>
      </c>
      <c r="L64" s="444">
        <v>310</v>
      </c>
      <c r="M64" s="464">
        <v>3</v>
      </c>
      <c r="N64" s="464">
        <v>10</v>
      </c>
      <c r="O64" s="465">
        <v>6030000000</v>
      </c>
      <c r="P64" s="466">
        <v>0</v>
      </c>
      <c r="Q64" s="448"/>
      <c r="R64" s="449">
        <v>0</v>
      </c>
      <c r="S64" s="467"/>
      <c r="T64" s="467"/>
      <c r="U64" s="467"/>
      <c r="V64" s="467"/>
      <c r="W64" s="451">
        <v>0</v>
      </c>
      <c r="X64" s="452">
        <v>0</v>
      </c>
      <c r="Y64" s="458">
        <v>59000</v>
      </c>
      <c r="Z64" s="458">
        <v>56000</v>
      </c>
      <c r="AA64" s="468">
        <v>56000</v>
      </c>
      <c r="AB64" s="440" t="s">
        <v>322</v>
      </c>
    </row>
    <row r="65" spans="1:28" ht="47.25" customHeight="1" x14ac:dyDescent="0.25">
      <c r="A65" s="425"/>
      <c r="B65" s="454"/>
      <c r="C65" s="459"/>
      <c r="D65" s="472"/>
      <c r="E65" s="473"/>
      <c r="F65" s="473"/>
      <c r="G65" s="476"/>
      <c r="H65" s="476"/>
      <c r="I65" s="476"/>
      <c r="J65" s="473" t="s">
        <v>297</v>
      </c>
      <c r="K65" s="463">
        <v>129</v>
      </c>
      <c r="L65" s="444">
        <v>310</v>
      </c>
      <c r="M65" s="464">
        <v>3</v>
      </c>
      <c r="N65" s="464">
        <v>10</v>
      </c>
      <c r="O65" s="465">
        <v>6030095020</v>
      </c>
      <c r="P65" s="466">
        <v>0</v>
      </c>
      <c r="Q65" s="448"/>
      <c r="R65" s="449"/>
      <c r="S65" s="471"/>
      <c r="T65" s="471"/>
      <c r="U65" s="471"/>
      <c r="V65" s="471"/>
      <c r="W65" s="451"/>
      <c r="X65" s="452"/>
      <c r="Y65" s="458">
        <v>59000</v>
      </c>
      <c r="Z65" s="458">
        <v>56000</v>
      </c>
      <c r="AA65" s="468">
        <v>56000</v>
      </c>
      <c r="AB65" s="440"/>
    </row>
    <row r="66" spans="1:28" ht="37.5" customHeight="1" x14ac:dyDescent="0.25">
      <c r="A66" s="425"/>
      <c r="B66" s="454"/>
      <c r="C66" s="459"/>
      <c r="D66" s="472"/>
      <c r="E66" s="473"/>
      <c r="F66" s="473"/>
      <c r="G66" s="476"/>
      <c r="H66" s="476"/>
      <c r="I66" s="476"/>
      <c r="J66" s="473" t="s">
        <v>276</v>
      </c>
      <c r="K66" s="463">
        <v>129</v>
      </c>
      <c r="L66" s="444">
        <v>310</v>
      </c>
      <c r="M66" s="464">
        <v>3</v>
      </c>
      <c r="N66" s="464">
        <v>10</v>
      </c>
      <c r="O66" s="465">
        <v>6030095020</v>
      </c>
      <c r="P66" s="466">
        <v>240</v>
      </c>
      <c r="Q66" s="448"/>
      <c r="R66" s="449"/>
      <c r="S66" s="471"/>
      <c r="T66" s="471"/>
      <c r="U66" s="471"/>
      <c r="V66" s="471"/>
      <c r="W66" s="451"/>
      <c r="X66" s="452"/>
      <c r="Y66" s="458">
        <v>59000</v>
      </c>
      <c r="Z66" s="458">
        <v>56000</v>
      </c>
      <c r="AA66" s="468">
        <v>56000</v>
      </c>
      <c r="AB66" s="440"/>
    </row>
    <row r="67" spans="1:28" ht="48" customHeight="1" x14ac:dyDescent="0.25">
      <c r="A67" s="425"/>
      <c r="B67" s="454"/>
      <c r="C67" s="459"/>
      <c r="D67" s="472"/>
      <c r="E67" s="476"/>
      <c r="F67" s="473"/>
      <c r="G67" s="474" t="s">
        <v>353</v>
      </c>
      <c r="H67" s="474"/>
      <c r="I67" s="474"/>
      <c r="J67" s="475"/>
      <c r="K67" s="463">
        <v>129</v>
      </c>
      <c r="L67" s="444">
        <v>310</v>
      </c>
      <c r="M67" s="464">
        <v>3</v>
      </c>
      <c r="N67" s="464">
        <v>10</v>
      </c>
      <c r="O67" s="465">
        <v>6030095020</v>
      </c>
      <c r="P67" s="466">
        <v>244</v>
      </c>
      <c r="Q67" s="448"/>
      <c r="R67" s="449">
        <v>10000</v>
      </c>
      <c r="S67" s="467"/>
      <c r="T67" s="467"/>
      <c r="U67" s="467"/>
      <c r="V67" s="467"/>
      <c r="W67" s="451">
        <v>0</v>
      </c>
      <c r="X67" s="452">
        <v>0</v>
      </c>
      <c r="Y67" s="458">
        <v>59000</v>
      </c>
      <c r="Z67" s="458">
        <v>56000</v>
      </c>
      <c r="AA67" s="468">
        <v>56000</v>
      </c>
      <c r="AB67" s="440" t="s">
        <v>322</v>
      </c>
    </row>
    <row r="68" spans="1:28" ht="46.5" customHeight="1" x14ac:dyDescent="0.25">
      <c r="A68" s="425"/>
      <c r="B68" s="454"/>
      <c r="C68" s="511"/>
      <c r="D68" s="512"/>
      <c r="E68" s="513"/>
      <c r="F68" s="514"/>
      <c r="G68" s="513"/>
      <c r="H68" s="513"/>
      <c r="I68" s="513"/>
      <c r="J68" s="515" t="s">
        <v>73</v>
      </c>
      <c r="K68" s="463">
        <v>129</v>
      </c>
      <c r="L68" s="444"/>
      <c r="M68" s="464">
        <v>3</v>
      </c>
      <c r="N68" s="464">
        <v>14</v>
      </c>
      <c r="O68" s="465">
        <v>0</v>
      </c>
      <c r="P68" s="466">
        <v>0</v>
      </c>
      <c r="Q68" s="448"/>
      <c r="R68" s="449"/>
      <c r="S68" s="471"/>
      <c r="T68" s="471"/>
      <c r="U68" s="471"/>
      <c r="V68" s="471"/>
      <c r="W68" s="451"/>
      <c r="X68" s="452"/>
      <c r="Y68" s="453">
        <v>2574</v>
      </c>
      <c r="Z68" s="453">
        <v>3000</v>
      </c>
      <c r="AA68" s="439">
        <v>3000</v>
      </c>
      <c r="AB68" s="440"/>
    </row>
    <row r="69" spans="1:28" ht="27.75" customHeight="1" x14ac:dyDescent="0.25">
      <c r="A69" s="425"/>
      <c r="B69" s="454"/>
      <c r="C69" s="511"/>
      <c r="D69" s="512"/>
      <c r="E69" s="513"/>
      <c r="F69" s="514"/>
      <c r="G69" s="513"/>
      <c r="H69" s="513"/>
      <c r="I69" s="513"/>
      <c r="J69" s="514" t="s">
        <v>286</v>
      </c>
      <c r="K69" s="463">
        <v>129</v>
      </c>
      <c r="L69" s="444"/>
      <c r="M69" s="464">
        <v>3</v>
      </c>
      <c r="N69" s="464">
        <v>14</v>
      </c>
      <c r="O69" s="465">
        <v>7700000000</v>
      </c>
      <c r="P69" s="466">
        <v>0</v>
      </c>
      <c r="Q69" s="448"/>
      <c r="R69" s="449"/>
      <c r="S69" s="471"/>
      <c r="T69" s="471"/>
      <c r="U69" s="471"/>
      <c r="V69" s="471"/>
      <c r="W69" s="451"/>
      <c r="X69" s="452"/>
      <c r="Y69" s="458">
        <v>2574</v>
      </c>
      <c r="Z69" s="458">
        <v>3000</v>
      </c>
      <c r="AA69" s="468">
        <v>3000</v>
      </c>
      <c r="AB69" s="440"/>
    </row>
    <row r="70" spans="1:28" ht="26.25" customHeight="1" x14ac:dyDescent="0.25">
      <c r="A70" s="425"/>
      <c r="B70" s="454"/>
      <c r="C70" s="511"/>
      <c r="D70" s="512"/>
      <c r="E70" s="513"/>
      <c r="F70" s="514"/>
      <c r="G70" s="513"/>
      <c r="H70" s="513"/>
      <c r="I70" s="513"/>
      <c r="J70" s="514" t="s">
        <v>355</v>
      </c>
      <c r="K70" s="463">
        <v>129</v>
      </c>
      <c r="L70" s="444"/>
      <c r="M70" s="464">
        <v>3</v>
      </c>
      <c r="N70" s="464">
        <v>14</v>
      </c>
      <c r="O70" s="465">
        <v>7700020040</v>
      </c>
      <c r="P70" s="466">
        <v>0</v>
      </c>
      <c r="Q70" s="448"/>
      <c r="R70" s="449"/>
      <c r="S70" s="471"/>
      <c r="T70" s="471"/>
      <c r="U70" s="471"/>
      <c r="V70" s="471"/>
      <c r="W70" s="451"/>
      <c r="X70" s="452"/>
      <c r="Y70" s="458">
        <v>2574</v>
      </c>
      <c r="Z70" s="458">
        <v>3000</v>
      </c>
      <c r="AA70" s="468">
        <v>3000</v>
      </c>
      <c r="AB70" s="440"/>
    </row>
    <row r="71" spans="1:28" ht="39" customHeight="1" x14ac:dyDescent="0.25">
      <c r="A71" s="425"/>
      <c r="B71" s="454"/>
      <c r="C71" s="511"/>
      <c r="D71" s="512"/>
      <c r="E71" s="513"/>
      <c r="F71" s="514"/>
      <c r="G71" s="513"/>
      <c r="H71" s="513"/>
      <c r="I71" s="513"/>
      <c r="J71" s="514" t="s">
        <v>276</v>
      </c>
      <c r="K71" s="463">
        <v>129</v>
      </c>
      <c r="L71" s="444"/>
      <c r="M71" s="464">
        <v>3</v>
      </c>
      <c r="N71" s="464">
        <v>14</v>
      </c>
      <c r="O71" s="465">
        <v>7700020040</v>
      </c>
      <c r="P71" s="466">
        <v>240</v>
      </c>
      <c r="Q71" s="448"/>
      <c r="R71" s="449"/>
      <c r="S71" s="471"/>
      <c r="T71" s="471"/>
      <c r="U71" s="471"/>
      <c r="V71" s="471"/>
      <c r="W71" s="451"/>
      <c r="X71" s="452"/>
      <c r="Y71" s="458">
        <v>2574</v>
      </c>
      <c r="Z71" s="458">
        <v>3000</v>
      </c>
      <c r="AA71" s="468">
        <v>3000</v>
      </c>
      <c r="AB71" s="440"/>
    </row>
    <row r="72" spans="1:28" ht="42" customHeight="1" x14ac:dyDescent="0.25">
      <c r="A72" s="425"/>
      <c r="B72" s="454"/>
      <c r="C72" s="511"/>
      <c r="D72" s="512"/>
      <c r="E72" s="513"/>
      <c r="F72" s="514"/>
      <c r="G72" s="513"/>
      <c r="H72" s="513"/>
      <c r="I72" s="513"/>
      <c r="J72" s="514" t="s">
        <v>353</v>
      </c>
      <c r="K72" s="463">
        <v>129</v>
      </c>
      <c r="L72" s="444"/>
      <c r="M72" s="464">
        <v>3</v>
      </c>
      <c r="N72" s="464">
        <v>14</v>
      </c>
      <c r="O72" s="465">
        <v>7700020040</v>
      </c>
      <c r="P72" s="466">
        <v>244</v>
      </c>
      <c r="Q72" s="448"/>
      <c r="R72" s="449"/>
      <c r="S72" s="471"/>
      <c r="T72" s="471"/>
      <c r="U72" s="471"/>
      <c r="V72" s="471"/>
      <c r="W72" s="451"/>
      <c r="X72" s="452"/>
      <c r="Y72" s="458">
        <v>2574</v>
      </c>
      <c r="Z72" s="458">
        <v>3000</v>
      </c>
      <c r="AA72" s="468">
        <v>3000</v>
      </c>
      <c r="AB72" s="440"/>
    </row>
    <row r="73" spans="1:28" ht="12.75" customHeight="1" x14ac:dyDescent="0.25">
      <c r="A73" s="425"/>
      <c r="B73" s="507" t="s">
        <v>300</v>
      </c>
      <c r="C73" s="507"/>
      <c r="D73" s="507"/>
      <c r="E73" s="507"/>
      <c r="F73" s="507"/>
      <c r="G73" s="507"/>
      <c r="H73" s="507"/>
      <c r="I73" s="507"/>
      <c r="J73" s="508"/>
      <c r="K73" s="443">
        <v>129</v>
      </c>
      <c r="L73" s="444">
        <v>400</v>
      </c>
      <c r="M73" s="445">
        <v>4</v>
      </c>
      <c r="N73" s="445">
        <v>0</v>
      </c>
      <c r="O73" s="446">
        <v>0</v>
      </c>
      <c r="P73" s="447">
        <v>0</v>
      </c>
      <c r="Q73" s="448"/>
      <c r="R73" s="449">
        <v>0</v>
      </c>
      <c r="S73" s="450"/>
      <c r="T73" s="450"/>
      <c r="U73" s="450"/>
      <c r="V73" s="450"/>
      <c r="W73" s="451">
        <v>0</v>
      </c>
      <c r="X73" s="452">
        <v>0</v>
      </c>
      <c r="Y73" s="453">
        <v>898555.77</v>
      </c>
      <c r="Z73" s="453">
        <v>863000</v>
      </c>
      <c r="AA73" s="439">
        <v>898000</v>
      </c>
      <c r="AB73" s="440" t="s">
        <v>322</v>
      </c>
    </row>
    <row r="74" spans="1:28" ht="29.25" customHeight="1" x14ac:dyDescent="0.25">
      <c r="A74" s="425"/>
      <c r="B74" s="516"/>
      <c r="C74" s="517"/>
      <c r="D74" s="518"/>
      <c r="E74" s="518"/>
      <c r="F74" s="518"/>
      <c r="G74" s="518"/>
      <c r="H74" s="518"/>
      <c r="I74" s="518"/>
      <c r="J74" s="519" t="s">
        <v>71</v>
      </c>
      <c r="K74" s="443">
        <v>129</v>
      </c>
      <c r="L74" s="444"/>
      <c r="M74" s="445">
        <v>4</v>
      </c>
      <c r="N74" s="445">
        <v>9</v>
      </c>
      <c r="O74" s="446">
        <v>0</v>
      </c>
      <c r="P74" s="447">
        <v>0</v>
      </c>
      <c r="Q74" s="448"/>
      <c r="R74" s="449"/>
      <c r="S74" s="481"/>
      <c r="T74" s="481"/>
      <c r="U74" s="481"/>
      <c r="V74" s="481"/>
      <c r="W74" s="451"/>
      <c r="X74" s="452"/>
      <c r="Y74" s="453">
        <v>898555.77</v>
      </c>
      <c r="Z74" s="453">
        <v>863000</v>
      </c>
      <c r="AA74" s="439">
        <v>898000</v>
      </c>
      <c r="AB74" s="440"/>
    </row>
    <row r="75" spans="1:28" ht="62.25" customHeight="1" x14ac:dyDescent="0.25">
      <c r="A75" s="425"/>
      <c r="B75" s="454"/>
      <c r="C75" s="455"/>
      <c r="D75" s="456" t="s">
        <v>356</v>
      </c>
      <c r="E75" s="456"/>
      <c r="F75" s="456"/>
      <c r="G75" s="456"/>
      <c r="H75" s="456"/>
      <c r="I75" s="456"/>
      <c r="J75" s="457"/>
      <c r="K75" s="443">
        <v>129</v>
      </c>
      <c r="L75" s="444">
        <v>409</v>
      </c>
      <c r="M75" s="445">
        <v>4</v>
      </c>
      <c r="N75" s="445">
        <v>9</v>
      </c>
      <c r="O75" s="446">
        <v>6000000000</v>
      </c>
      <c r="P75" s="447">
        <v>0</v>
      </c>
      <c r="Q75" s="448"/>
      <c r="R75" s="449">
        <v>0</v>
      </c>
      <c r="S75" s="450"/>
      <c r="T75" s="450"/>
      <c r="U75" s="450"/>
      <c r="V75" s="450"/>
      <c r="W75" s="451">
        <v>0</v>
      </c>
      <c r="X75" s="452">
        <v>0</v>
      </c>
      <c r="Y75" s="453">
        <v>898555.77</v>
      </c>
      <c r="Z75" s="453">
        <v>863000</v>
      </c>
      <c r="AA75" s="439">
        <v>898000</v>
      </c>
      <c r="AB75" s="440" t="s">
        <v>322</v>
      </c>
    </row>
    <row r="76" spans="1:28" ht="37.5" customHeight="1" x14ac:dyDescent="0.25">
      <c r="A76" s="425"/>
      <c r="B76" s="454"/>
      <c r="C76" s="459"/>
      <c r="D76" s="460"/>
      <c r="E76" s="461" t="s">
        <v>357</v>
      </c>
      <c r="F76" s="461"/>
      <c r="G76" s="461"/>
      <c r="H76" s="461"/>
      <c r="I76" s="461"/>
      <c r="J76" s="462"/>
      <c r="K76" s="463">
        <v>129</v>
      </c>
      <c r="L76" s="444">
        <v>409</v>
      </c>
      <c r="M76" s="464">
        <v>4</v>
      </c>
      <c r="N76" s="464">
        <v>9</v>
      </c>
      <c r="O76" s="465">
        <v>6040000000</v>
      </c>
      <c r="P76" s="466">
        <v>0</v>
      </c>
      <c r="Q76" s="448"/>
      <c r="R76" s="449">
        <v>0</v>
      </c>
      <c r="S76" s="467"/>
      <c r="T76" s="467"/>
      <c r="U76" s="467"/>
      <c r="V76" s="467"/>
      <c r="W76" s="451">
        <v>0</v>
      </c>
      <c r="X76" s="452">
        <v>0</v>
      </c>
      <c r="Y76" s="458">
        <v>898555.77</v>
      </c>
      <c r="Z76" s="458">
        <v>863000</v>
      </c>
      <c r="AA76" s="468">
        <v>898000</v>
      </c>
      <c r="AB76" s="440" t="s">
        <v>322</v>
      </c>
    </row>
    <row r="77" spans="1:28" ht="45.75" customHeight="1" x14ac:dyDescent="0.25">
      <c r="A77" s="425"/>
      <c r="B77" s="454"/>
      <c r="C77" s="459"/>
      <c r="D77" s="472"/>
      <c r="E77" s="473"/>
      <c r="F77" s="461" t="s">
        <v>358</v>
      </c>
      <c r="G77" s="461"/>
      <c r="H77" s="461"/>
      <c r="I77" s="461"/>
      <c r="J77" s="462"/>
      <c r="K77" s="463">
        <v>129</v>
      </c>
      <c r="L77" s="444">
        <v>409</v>
      </c>
      <c r="M77" s="464">
        <v>4</v>
      </c>
      <c r="N77" s="464">
        <v>9</v>
      </c>
      <c r="O77" s="465">
        <v>6040095280</v>
      </c>
      <c r="P77" s="466">
        <v>0</v>
      </c>
      <c r="Q77" s="448"/>
      <c r="R77" s="449">
        <v>0</v>
      </c>
      <c r="S77" s="467"/>
      <c r="T77" s="467"/>
      <c r="U77" s="467"/>
      <c r="V77" s="467"/>
      <c r="W77" s="451">
        <v>0</v>
      </c>
      <c r="X77" s="452">
        <v>0</v>
      </c>
      <c r="Y77" s="458">
        <v>898555.77</v>
      </c>
      <c r="Z77" s="458">
        <v>863000</v>
      </c>
      <c r="AA77" s="468">
        <v>898000</v>
      </c>
      <c r="AB77" s="440" t="s">
        <v>322</v>
      </c>
    </row>
    <row r="78" spans="1:28" ht="25.5" customHeight="1" x14ac:dyDescent="0.25">
      <c r="A78" s="425"/>
      <c r="B78" s="454"/>
      <c r="C78" s="459"/>
      <c r="D78" s="472"/>
      <c r="E78" s="473"/>
      <c r="F78" s="469"/>
      <c r="G78" s="470"/>
      <c r="H78" s="470"/>
      <c r="I78" s="470"/>
      <c r="J78" s="469" t="s">
        <v>276</v>
      </c>
      <c r="K78" s="463">
        <v>129</v>
      </c>
      <c r="L78" s="444">
        <v>409</v>
      </c>
      <c r="M78" s="464">
        <v>4</v>
      </c>
      <c r="N78" s="464">
        <v>9</v>
      </c>
      <c r="O78" s="465">
        <v>6040095280</v>
      </c>
      <c r="P78" s="466">
        <v>240</v>
      </c>
      <c r="Q78" s="448"/>
      <c r="R78" s="449"/>
      <c r="S78" s="471"/>
      <c r="T78" s="471"/>
      <c r="U78" s="471"/>
      <c r="V78" s="471"/>
      <c r="W78" s="451"/>
      <c r="X78" s="452"/>
      <c r="Y78" s="458">
        <v>898555.77</v>
      </c>
      <c r="Z78" s="458">
        <v>863000</v>
      </c>
      <c r="AA78" s="468">
        <v>898000</v>
      </c>
      <c r="AB78" s="440"/>
    </row>
    <row r="79" spans="1:28" ht="38.25" customHeight="1" x14ac:dyDescent="0.25">
      <c r="A79" s="425"/>
      <c r="B79" s="454"/>
      <c r="C79" s="459"/>
      <c r="D79" s="472"/>
      <c r="E79" s="476"/>
      <c r="F79" s="473"/>
      <c r="G79" s="461" t="s">
        <v>353</v>
      </c>
      <c r="H79" s="461"/>
      <c r="I79" s="461"/>
      <c r="J79" s="462"/>
      <c r="K79" s="463">
        <v>129</v>
      </c>
      <c r="L79" s="444">
        <v>409</v>
      </c>
      <c r="M79" s="464">
        <v>4</v>
      </c>
      <c r="N79" s="464">
        <v>9</v>
      </c>
      <c r="O79" s="465">
        <v>6040095280</v>
      </c>
      <c r="P79" s="466">
        <v>244</v>
      </c>
      <c r="Q79" s="448"/>
      <c r="R79" s="449">
        <v>10000</v>
      </c>
      <c r="S79" s="467"/>
      <c r="T79" s="467"/>
      <c r="U79" s="467"/>
      <c r="V79" s="467"/>
      <c r="W79" s="451">
        <v>0</v>
      </c>
      <c r="X79" s="452">
        <v>0</v>
      </c>
      <c r="Y79" s="458">
        <v>898555.77</v>
      </c>
      <c r="Z79" s="458">
        <v>863000</v>
      </c>
      <c r="AA79" s="468">
        <v>898000</v>
      </c>
      <c r="AB79" s="440" t="s">
        <v>322</v>
      </c>
    </row>
    <row r="80" spans="1:28" ht="30.75" customHeight="1" x14ac:dyDescent="0.25">
      <c r="A80" s="425"/>
      <c r="B80" s="520" t="s">
        <v>303</v>
      </c>
      <c r="C80" s="520"/>
      <c r="D80" s="520"/>
      <c r="E80" s="520"/>
      <c r="F80" s="520"/>
      <c r="G80" s="520"/>
      <c r="H80" s="520"/>
      <c r="I80" s="520"/>
      <c r="J80" s="521"/>
      <c r="K80" s="443">
        <v>129</v>
      </c>
      <c r="L80" s="444">
        <v>500</v>
      </c>
      <c r="M80" s="445">
        <v>5</v>
      </c>
      <c r="N80" s="445">
        <v>0</v>
      </c>
      <c r="O80" s="446">
        <v>0</v>
      </c>
      <c r="P80" s="447">
        <v>0</v>
      </c>
      <c r="Q80" s="448"/>
      <c r="R80" s="449">
        <v>0</v>
      </c>
      <c r="S80" s="450"/>
      <c r="T80" s="450"/>
      <c r="U80" s="450"/>
      <c r="V80" s="450"/>
      <c r="W80" s="451">
        <v>0</v>
      </c>
      <c r="X80" s="452">
        <v>0</v>
      </c>
      <c r="Y80" s="453">
        <v>1950000</v>
      </c>
      <c r="Z80" s="453"/>
      <c r="AA80" s="439"/>
      <c r="AB80" s="440" t="s">
        <v>322</v>
      </c>
    </row>
    <row r="81" spans="1:28" ht="18" customHeight="1" x14ac:dyDescent="0.25">
      <c r="A81" s="425"/>
      <c r="B81" s="454"/>
      <c r="C81" s="455"/>
      <c r="D81" s="509" t="s">
        <v>47</v>
      </c>
      <c r="E81" s="509"/>
      <c r="F81" s="509"/>
      <c r="G81" s="509"/>
      <c r="H81" s="509"/>
      <c r="I81" s="509"/>
      <c r="J81" s="510"/>
      <c r="K81" s="443">
        <v>129</v>
      </c>
      <c r="L81" s="444">
        <v>503</v>
      </c>
      <c r="M81" s="445">
        <v>5</v>
      </c>
      <c r="N81" s="445">
        <v>3</v>
      </c>
      <c r="O81" s="446">
        <v>0</v>
      </c>
      <c r="P81" s="447">
        <v>0</v>
      </c>
      <c r="Q81" s="448"/>
      <c r="R81" s="449">
        <v>0</v>
      </c>
      <c r="S81" s="450"/>
      <c r="T81" s="450"/>
      <c r="U81" s="450"/>
      <c r="V81" s="450"/>
      <c r="W81" s="451">
        <v>0</v>
      </c>
      <c r="X81" s="452">
        <v>0</v>
      </c>
      <c r="Y81" s="453">
        <v>1950000</v>
      </c>
      <c r="Z81" s="453"/>
      <c r="AA81" s="439"/>
      <c r="AB81" s="440" t="s">
        <v>322</v>
      </c>
    </row>
    <row r="82" spans="1:28" ht="69.75" customHeight="1" x14ac:dyDescent="0.25">
      <c r="A82" s="425"/>
      <c r="B82" s="454"/>
      <c r="C82" s="459"/>
      <c r="D82" s="460"/>
      <c r="E82" s="461" t="s">
        <v>333</v>
      </c>
      <c r="F82" s="461"/>
      <c r="G82" s="461"/>
      <c r="H82" s="461"/>
      <c r="I82" s="461"/>
      <c r="J82" s="462"/>
      <c r="K82" s="463">
        <v>129</v>
      </c>
      <c r="L82" s="444">
        <v>503</v>
      </c>
      <c r="M82" s="464">
        <v>5</v>
      </c>
      <c r="N82" s="464">
        <v>3</v>
      </c>
      <c r="O82" s="465">
        <v>6000000000</v>
      </c>
      <c r="P82" s="466">
        <v>0</v>
      </c>
      <c r="Q82" s="448"/>
      <c r="R82" s="449">
        <v>0</v>
      </c>
      <c r="S82" s="467"/>
      <c r="T82" s="467"/>
      <c r="U82" s="467"/>
      <c r="V82" s="467"/>
      <c r="W82" s="451">
        <v>0</v>
      </c>
      <c r="X82" s="452">
        <v>0</v>
      </c>
      <c r="Y82" s="458">
        <v>1950000</v>
      </c>
      <c r="Z82" s="458"/>
      <c r="AA82" s="468"/>
      <c r="AB82" s="440" t="s">
        <v>322</v>
      </c>
    </row>
    <row r="83" spans="1:28" ht="42.75" customHeight="1" x14ac:dyDescent="0.25">
      <c r="A83" s="425"/>
      <c r="B83" s="454"/>
      <c r="C83" s="459"/>
      <c r="D83" s="472"/>
      <c r="E83" s="473"/>
      <c r="F83" s="474" t="s">
        <v>359</v>
      </c>
      <c r="G83" s="474"/>
      <c r="H83" s="474"/>
      <c r="I83" s="474"/>
      <c r="J83" s="475"/>
      <c r="K83" s="463">
        <v>129</v>
      </c>
      <c r="L83" s="444">
        <v>503</v>
      </c>
      <c r="M83" s="464">
        <v>5</v>
      </c>
      <c r="N83" s="464">
        <v>3</v>
      </c>
      <c r="O83" s="465">
        <v>6050000000</v>
      </c>
      <c r="P83" s="466">
        <v>0</v>
      </c>
      <c r="Q83" s="448"/>
      <c r="R83" s="449">
        <v>0</v>
      </c>
      <c r="S83" s="467"/>
      <c r="T83" s="467"/>
      <c r="U83" s="467"/>
      <c r="V83" s="467"/>
      <c r="W83" s="451">
        <v>0</v>
      </c>
      <c r="X83" s="452">
        <v>0</v>
      </c>
      <c r="Y83" s="458">
        <v>1950000</v>
      </c>
      <c r="Z83" s="458"/>
      <c r="AA83" s="468"/>
      <c r="AB83" s="440" t="s">
        <v>322</v>
      </c>
    </row>
    <row r="84" spans="1:28" ht="42.75" customHeight="1" x14ac:dyDescent="0.25">
      <c r="A84" s="425"/>
      <c r="B84" s="454"/>
      <c r="C84" s="459"/>
      <c r="D84" s="472"/>
      <c r="E84" s="473"/>
      <c r="F84" s="473"/>
      <c r="G84" s="476"/>
      <c r="H84" s="476"/>
      <c r="I84" s="476"/>
      <c r="J84" s="473" t="s">
        <v>360</v>
      </c>
      <c r="K84" s="463">
        <v>129</v>
      </c>
      <c r="L84" s="444"/>
      <c r="M84" s="464">
        <v>5</v>
      </c>
      <c r="N84" s="464">
        <v>3</v>
      </c>
      <c r="O84" s="465" t="s">
        <v>307</v>
      </c>
      <c r="P84" s="466">
        <v>0</v>
      </c>
      <c r="Q84" s="448"/>
      <c r="R84" s="449"/>
      <c r="S84" s="471"/>
      <c r="T84" s="471"/>
      <c r="U84" s="471"/>
      <c r="V84" s="471"/>
      <c r="W84" s="451"/>
      <c r="X84" s="452"/>
      <c r="Y84" s="458">
        <v>1648324.98</v>
      </c>
      <c r="Z84" s="458"/>
      <c r="AA84" s="468"/>
      <c r="AB84" s="440"/>
    </row>
    <row r="85" spans="1:28" ht="35.25" customHeight="1" x14ac:dyDescent="0.25">
      <c r="A85" s="425"/>
      <c r="B85" s="454"/>
      <c r="C85" s="459"/>
      <c r="D85" s="472"/>
      <c r="E85" s="473"/>
      <c r="F85" s="473"/>
      <c r="G85" s="476"/>
      <c r="H85" s="476"/>
      <c r="I85" s="476"/>
      <c r="J85" s="473" t="s">
        <v>276</v>
      </c>
      <c r="K85" s="463">
        <v>129</v>
      </c>
      <c r="L85" s="444">
        <v>503</v>
      </c>
      <c r="M85" s="464">
        <v>5</v>
      </c>
      <c r="N85" s="464">
        <v>3</v>
      </c>
      <c r="O85" s="465" t="s">
        <v>307</v>
      </c>
      <c r="P85" s="466">
        <v>240</v>
      </c>
      <c r="Q85" s="448"/>
      <c r="R85" s="449"/>
      <c r="S85" s="471"/>
      <c r="T85" s="471"/>
      <c r="U85" s="471"/>
      <c r="V85" s="471"/>
      <c r="W85" s="451"/>
      <c r="X85" s="452"/>
      <c r="Y85" s="458">
        <v>1648324.98</v>
      </c>
      <c r="Z85" s="458"/>
      <c r="AA85" s="468"/>
      <c r="AB85" s="440"/>
    </row>
    <row r="86" spans="1:28" ht="35.25" customHeight="1" x14ac:dyDescent="0.25">
      <c r="A86" s="425"/>
      <c r="B86" s="454"/>
      <c r="C86" s="459"/>
      <c r="D86" s="472"/>
      <c r="E86" s="476"/>
      <c r="F86" s="473"/>
      <c r="G86" s="474" t="s">
        <v>360</v>
      </c>
      <c r="H86" s="474"/>
      <c r="I86" s="474"/>
      <c r="J86" s="475"/>
      <c r="K86" s="463">
        <v>129</v>
      </c>
      <c r="L86" s="444">
        <v>503</v>
      </c>
      <c r="M86" s="464">
        <v>5</v>
      </c>
      <c r="N86" s="464">
        <v>3</v>
      </c>
      <c r="O86" s="465" t="s">
        <v>307</v>
      </c>
      <c r="P86" s="466">
        <v>243</v>
      </c>
      <c r="Q86" s="448"/>
      <c r="R86" s="449">
        <v>10000</v>
      </c>
      <c r="S86" s="467"/>
      <c r="T86" s="467"/>
      <c r="U86" s="467"/>
      <c r="V86" s="467"/>
      <c r="W86" s="451">
        <v>0</v>
      </c>
      <c r="X86" s="452">
        <v>0</v>
      </c>
      <c r="Y86" s="458">
        <v>1648324.98</v>
      </c>
      <c r="Z86" s="458"/>
      <c r="AA86" s="468"/>
      <c r="AB86" s="440" t="s">
        <v>322</v>
      </c>
    </row>
    <row r="87" spans="1:28" ht="35.25" customHeight="1" x14ac:dyDescent="0.25">
      <c r="A87" s="425"/>
      <c r="B87" s="454"/>
      <c r="C87" s="511"/>
      <c r="D87" s="512"/>
      <c r="E87" s="513"/>
      <c r="F87" s="514"/>
      <c r="G87" s="513"/>
      <c r="H87" s="513"/>
      <c r="I87" s="513"/>
      <c r="J87" s="514" t="s">
        <v>308</v>
      </c>
      <c r="K87" s="463">
        <v>129</v>
      </c>
      <c r="L87" s="444"/>
      <c r="M87" s="464">
        <v>5</v>
      </c>
      <c r="N87" s="464">
        <v>3</v>
      </c>
      <c r="O87" s="465">
        <v>6050095310</v>
      </c>
      <c r="P87" s="466">
        <v>0</v>
      </c>
      <c r="Q87" s="448"/>
      <c r="R87" s="449"/>
      <c r="S87" s="471"/>
      <c r="T87" s="471"/>
      <c r="U87" s="471"/>
      <c r="V87" s="471"/>
      <c r="W87" s="451"/>
      <c r="X87" s="452"/>
      <c r="Y87" s="458">
        <v>301675.02</v>
      </c>
      <c r="Z87" s="458"/>
      <c r="AA87" s="468"/>
      <c r="AB87" s="440"/>
    </row>
    <row r="88" spans="1:28" ht="41.45" customHeight="1" x14ac:dyDescent="0.25">
      <c r="A88" s="425"/>
      <c r="B88" s="454"/>
      <c r="C88" s="511"/>
      <c r="D88" s="512"/>
      <c r="E88" s="513"/>
      <c r="F88" s="514"/>
      <c r="G88" s="513"/>
      <c r="H88" s="513"/>
      <c r="I88" s="513"/>
      <c r="J88" s="514" t="s">
        <v>361</v>
      </c>
      <c r="K88" s="463">
        <v>129</v>
      </c>
      <c r="L88" s="444"/>
      <c r="M88" s="464">
        <v>5</v>
      </c>
      <c r="N88" s="464">
        <v>3</v>
      </c>
      <c r="O88" s="465">
        <v>6050095310</v>
      </c>
      <c r="P88" s="466">
        <v>240</v>
      </c>
      <c r="Q88" s="448"/>
      <c r="R88" s="449"/>
      <c r="S88" s="471"/>
      <c r="T88" s="471"/>
      <c r="U88" s="471"/>
      <c r="V88" s="471"/>
      <c r="W88" s="451"/>
      <c r="X88" s="452"/>
      <c r="Y88" s="458">
        <v>301675.02</v>
      </c>
      <c r="Z88" s="458"/>
      <c r="AA88" s="468"/>
      <c r="AB88" s="440"/>
    </row>
    <row r="89" spans="1:28" ht="41.45" customHeight="1" x14ac:dyDescent="0.25">
      <c r="A89" s="425"/>
      <c r="B89" s="454"/>
      <c r="C89" s="511"/>
      <c r="D89" s="512"/>
      <c r="E89" s="513"/>
      <c r="F89" s="514"/>
      <c r="G89" s="513"/>
      <c r="H89" s="513"/>
      <c r="I89" s="513"/>
      <c r="J89" s="514" t="s">
        <v>360</v>
      </c>
      <c r="K89" s="463">
        <v>129</v>
      </c>
      <c r="L89" s="444"/>
      <c r="M89" s="464">
        <v>5</v>
      </c>
      <c r="N89" s="464">
        <v>3</v>
      </c>
      <c r="O89" s="465">
        <v>6050095310</v>
      </c>
      <c r="P89" s="466">
        <v>243</v>
      </c>
      <c r="Q89" s="448"/>
      <c r="R89" s="449"/>
      <c r="S89" s="471"/>
      <c r="T89" s="471"/>
      <c r="U89" s="471"/>
      <c r="V89" s="471"/>
      <c r="W89" s="451"/>
      <c r="X89" s="452"/>
      <c r="Y89" s="458">
        <v>110685.36</v>
      </c>
      <c r="Z89" s="458"/>
      <c r="AA89" s="468"/>
      <c r="AB89" s="440"/>
    </row>
    <row r="90" spans="1:28" ht="41.45" customHeight="1" x14ac:dyDescent="0.25">
      <c r="A90" s="425"/>
      <c r="B90" s="454"/>
      <c r="C90" s="511"/>
      <c r="D90" s="512"/>
      <c r="E90" s="513"/>
      <c r="F90" s="514"/>
      <c r="G90" s="513"/>
      <c r="H90" s="513"/>
      <c r="I90" s="513"/>
      <c r="J90" s="514" t="s">
        <v>353</v>
      </c>
      <c r="K90" s="463">
        <v>129</v>
      </c>
      <c r="L90" s="444"/>
      <c r="M90" s="464">
        <v>5</v>
      </c>
      <c r="N90" s="464">
        <v>3</v>
      </c>
      <c r="O90" s="465">
        <v>6050095310</v>
      </c>
      <c r="P90" s="466">
        <v>244</v>
      </c>
      <c r="Q90" s="448"/>
      <c r="R90" s="449"/>
      <c r="S90" s="471"/>
      <c r="T90" s="471"/>
      <c r="U90" s="471"/>
      <c r="V90" s="471"/>
      <c r="W90" s="451"/>
      <c r="X90" s="452"/>
      <c r="Y90" s="458">
        <v>190989.66</v>
      </c>
      <c r="Z90" s="458"/>
      <c r="AA90" s="468"/>
      <c r="AB90" s="440"/>
    </row>
    <row r="91" spans="1:28" ht="15.75" customHeight="1" x14ac:dyDescent="0.25">
      <c r="A91" s="425"/>
      <c r="B91" s="520" t="s">
        <v>72</v>
      </c>
      <c r="C91" s="520"/>
      <c r="D91" s="520"/>
      <c r="E91" s="520"/>
      <c r="F91" s="520"/>
      <c r="G91" s="520"/>
      <c r="H91" s="520"/>
      <c r="I91" s="520"/>
      <c r="J91" s="521"/>
      <c r="K91" s="443">
        <v>129</v>
      </c>
      <c r="L91" s="444">
        <v>800</v>
      </c>
      <c r="M91" s="445">
        <v>8</v>
      </c>
      <c r="N91" s="445">
        <v>0</v>
      </c>
      <c r="O91" s="446">
        <v>0</v>
      </c>
      <c r="P91" s="447">
        <v>0</v>
      </c>
      <c r="Q91" s="448"/>
      <c r="R91" s="449">
        <v>0</v>
      </c>
      <c r="S91" s="450"/>
      <c r="T91" s="450"/>
      <c r="U91" s="450"/>
      <c r="V91" s="450"/>
      <c r="W91" s="451">
        <v>0</v>
      </c>
      <c r="X91" s="452">
        <v>0</v>
      </c>
      <c r="Y91" s="458">
        <v>4145072.96</v>
      </c>
      <c r="Z91" s="458">
        <v>3409200</v>
      </c>
      <c r="AA91" s="439">
        <v>3302400</v>
      </c>
      <c r="AB91" s="440" t="s">
        <v>322</v>
      </c>
    </row>
    <row r="92" spans="1:28" ht="18" customHeight="1" x14ac:dyDescent="0.25">
      <c r="A92" s="425"/>
      <c r="B92" s="454"/>
      <c r="C92" s="455"/>
      <c r="D92" s="509" t="s">
        <v>50</v>
      </c>
      <c r="E92" s="509"/>
      <c r="F92" s="509"/>
      <c r="G92" s="509"/>
      <c r="H92" s="509"/>
      <c r="I92" s="509"/>
      <c r="J92" s="510"/>
      <c r="K92" s="443">
        <v>129</v>
      </c>
      <c r="L92" s="444">
        <v>801</v>
      </c>
      <c r="M92" s="445">
        <v>8</v>
      </c>
      <c r="N92" s="445">
        <v>1</v>
      </c>
      <c r="O92" s="446">
        <v>0</v>
      </c>
      <c r="P92" s="447">
        <v>0</v>
      </c>
      <c r="Q92" s="448"/>
      <c r="R92" s="449">
        <v>0</v>
      </c>
      <c r="S92" s="450"/>
      <c r="T92" s="450"/>
      <c r="U92" s="450"/>
      <c r="V92" s="450"/>
      <c r="W92" s="451">
        <v>0</v>
      </c>
      <c r="X92" s="452">
        <v>0</v>
      </c>
      <c r="Y92" s="458">
        <v>4145072.96</v>
      </c>
      <c r="Z92" s="458">
        <v>3409200</v>
      </c>
      <c r="AA92" s="439">
        <v>3302400</v>
      </c>
      <c r="AB92" s="440" t="s">
        <v>322</v>
      </c>
    </row>
    <row r="93" spans="1:28" ht="73.5" customHeight="1" x14ac:dyDescent="0.25">
      <c r="A93" s="425"/>
      <c r="B93" s="454"/>
      <c r="C93" s="459"/>
      <c r="D93" s="460"/>
      <c r="E93" s="461" t="s">
        <v>356</v>
      </c>
      <c r="F93" s="461"/>
      <c r="G93" s="461"/>
      <c r="H93" s="461"/>
      <c r="I93" s="461"/>
      <c r="J93" s="462"/>
      <c r="K93" s="463">
        <v>129</v>
      </c>
      <c r="L93" s="444">
        <v>801</v>
      </c>
      <c r="M93" s="464">
        <v>8</v>
      </c>
      <c r="N93" s="464">
        <v>1</v>
      </c>
      <c r="O93" s="465">
        <v>6000000000</v>
      </c>
      <c r="P93" s="466">
        <v>0</v>
      </c>
      <c r="Q93" s="448"/>
      <c r="R93" s="449">
        <v>0</v>
      </c>
      <c r="S93" s="467"/>
      <c r="T93" s="467"/>
      <c r="U93" s="467"/>
      <c r="V93" s="467"/>
      <c r="W93" s="451">
        <v>0</v>
      </c>
      <c r="X93" s="452">
        <v>0</v>
      </c>
      <c r="Y93" s="458">
        <v>4145072.96</v>
      </c>
      <c r="Z93" s="458">
        <v>3409200</v>
      </c>
      <c r="AA93" s="468">
        <v>3302400</v>
      </c>
      <c r="AB93" s="440" t="s">
        <v>322</v>
      </c>
    </row>
    <row r="94" spans="1:28" ht="33.75" customHeight="1" x14ac:dyDescent="0.25">
      <c r="A94" s="425"/>
      <c r="B94" s="454"/>
      <c r="C94" s="459"/>
      <c r="D94" s="472"/>
      <c r="E94" s="473"/>
      <c r="F94" s="461" t="s">
        <v>362</v>
      </c>
      <c r="G94" s="461"/>
      <c r="H94" s="461"/>
      <c r="I94" s="461"/>
      <c r="J94" s="462"/>
      <c r="K94" s="463">
        <v>129</v>
      </c>
      <c r="L94" s="444">
        <v>801</v>
      </c>
      <c r="M94" s="464">
        <v>8</v>
      </c>
      <c r="N94" s="464">
        <v>1</v>
      </c>
      <c r="O94" s="465">
        <v>6060000000</v>
      </c>
      <c r="P94" s="466">
        <v>0</v>
      </c>
      <c r="Q94" s="448"/>
      <c r="R94" s="449">
        <v>0</v>
      </c>
      <c r="S94" s="467"/>
      <c r="T94" s="467"/>
      <c r="U94" s="467"/>
      <c r="V94" s="467"/>
      <c r="W94" s="451">
        <v>0</v>
      </c>
      <c r="X94" s="452">
        <v>0</v>
      </c>
      <c r="Y94" s="458">
        <v>4145072.96</v>
      </c>
      <c r="Z94" s="458">
        <v>3409200</v>
      </c>
      <c r="AA94" s="468">
        <v>3302400</v>
      </c>
      <c r="AB94" s="440" t="s">
        <v>322</v>
      </c>
    </row>
    <row r="95" spans="1:28" ht="57.75" customHeight="1" x14ac:dyDescent="0.25">
      <c r="A95" s="425"/>
      <c r="B95" s="454"/>
      <c r="C95" s="459"/>
      <c r="D95" s="472"/>
      <c r="E95" s="473"/>
      <c r="F95" s="469"/>
      <c r="G95" s="470"/>
      <c r="H95" s="470"/>
      <c r="I95" s="470"/>
      <c r="J95" s="469" t="s">
        <v>311</v>
      </c>
      <c r="K95" s="463">
        <v>129</v>
      </c>
      <c r="L95" s="444">
        <v>801</v>
      </c>
      <c r="M95" s="464">
        <v>8</v>
      </c>
      <c r="N95" s="464">
        <v>1</v>
      </c>
      <c r="O95" s="465">
        <v>6060075080</v>
      </c>
      <c r="P95" s="466">
        <v>0</v>
      </c>
      <c r="Q95" s="448"/>
      <c r="R95" s="449"/>
      <c r="S95" s="471"/>
      <c r="T95" s="471"/>
      <c r="U95" s="471"/>
      <c r="V95" s="471"/>
      <c r="W95" s="451"/>
      <c r="X95" s="452"/>
      <c r="Y95" s="458">
        <v>2838400</v>
      </c>
      <c r="Z95" s="458">
        <v>3302400</v>
      </c>
      <c r="AA95" s="522">
        <v>3302400</v>
      </c>
      <c r="AB95" s="440"/>
    </row>
    <row r="96" spans="1:28" ht="13.5" customHeight="1" x14ac:dyDescent="0.25">
      <c r="A96" s="425"/>
      <c r="B96" s="454"/>
      <c r="C96" s="459"/>
      <c r="D96" s="472"/>
      <c r="E96" s="476"/>
      <c r="F96" s="473"/>
      <c r="G96" s="461" t="s">
        <v>239</v>
      </c>
      <c r="H96" s="461"/>
      <c r="I96" s="461"/>
      <c r="J96" s="462"/>
      <c r="K96" s="463">
        <v>129</v>
      </c>
      <c r="L96" s="444">
        <v>801</v>
      </c>
      <c r="M96" s="464">
        <v>8</v>
      </c>
      <c r="N96" s="464">
        <v>1</v>
      </c>
      <c r="O96" s="465">
        <v>6060075080</v>
      </c>
      <c r="P96" s="466" t="s">
        <v>363</v>
      </c>
      <c r="Q96" s="448"/>
      <c r="R96" s="449">
        <v>10000</v>
      </c>
      <c r="S96" s="467"/>
      <c r="T96" s="467"/>
      <c r="U96" s="467"/>
      <c r="V96" s="467"/>
      <c r="W96" s="451">
        <v>0</v>
      </c>
      <c r="X96" s="452">
        <v>0</v>
      </c>
      <c r="Y96" s="458">
        <v>2838400</v>
      </c>
      <c r="Z96" s="458">
        <v>3302400</v>
      </c>
      <c r="AA96" s="468">
        <v>3302400</v>
      </c>
      <c r="AB96" s="440" t="s">
        <v>322</v>
      </c>
    </row>
    <row r="97" spans="1:28" ht="46.5" customHeight="1" x14ac:dyDescent="0.25">
      <c r="A97" s="425"/>
      <c r="B97" s="454"/>
      <c r="C97" s="459"/>
      <c r="D97" s="472"/>
      <c r="E97" s="473"/>
      <c r="F97" s="473"/>
      <c r="G97" s="470"/>
      <c r="H97" s="470"/>
      <c r="I97" s="470"/>
      <c r="J97" s="469" t="s">
        <v>312</v>
      </c>
      <c r="K97" s="463">
        <v>129</v>
      </c>
      <c r="L97" s="444">
        <v>801</v>
      </c>
      <c r="M97" s="464">
        <v>8</v>
      </c>
      <c r="N97" s="464">
        <v>1</v>
      </c>
      <c r="O97" s="465">
        <v>6060095220</v>
      </c>
      <c r="P97" s="466">
        <v>0</v>
      </c>
      <c r="Q97" s="448"/>
      <c r="R97" s="449"/>
      <c r="S97" s="471"/>
      <c r="T97" s="471"/>
      <c r="U97" s="471"/>
      <c r="V97" s="471"/>
      <c r="W97" s="451"/>
      <c r="X97" s="452"/>
      <c r="Y97" s="458">
        <v>1306672.96</v>
      </c>
      <c r="Z97" s="458">
        <v>106800</v>
      </c>
      <c r="AA97" s="522"/>
      <c r="AB97" s="440"/>
    </row>
    <row r="98" spans="1:28" ht="27" customHeight="1" x14ac:dyDescent="0.25">
      <c r="A98" s="425"/>
      <c r="B98" s="454"/>
      <c r="C98" s="459"/>
      <c r="D98" s="472"/>
      <c r="E98" s="473"/>
      <c r="F98" s="461" t="s">
        <v>276</v>
      </c>
      <c r="G98" s="461"/>
      <c r="H98" s="461"/>
      <c r="I98" s="461"/>
      <c r="J98" s="462"/>
      <c r="K98" s="463">
        <v>129</v>
      </c>
      <c r="L98" s="444">
        <v>801</v>
      </c>
      <c r="M98" s="464">
        <v>8</v>
      </c>
      <c r="N98" s="464">
        <v>1</v>
      </c>
      <c r="O98" s="465">
        <v>6060095220</v>
      </c>
      <c r="P98" s="466">
        <v>240</v>
      </c>
      <c r="Q98" s="448"/>
      <c r="R98" s="449">
        <v>0</v>
      </c>
      <c r="S98" s="467"/>
      <c r="T98" s="467"/>
      <c r="U98" s="467"/>
      <c r="V98" s="467"/>
      <c r="W98" s="451">
        <v>0</v>
      </c>
      <c r="X98" s="452">
        <v>0</v>
      </c>
      <c r="Y98" s="458">
        <v>1306672.96</v>
      </c>
      <c r="Z98" s="458">
        <v>106800</v>
      </c>
      <c r="AA98" s="468"/>
      <c r="AB98" s="440" t="s">
        <v>322</v>
      </c>
    </row>
    <row r="99" spans="1:28" ht="27" customHeight="1" x14ac:dyDescent="0.25">
      <c r="A99" s="505"/>
      <c r="B99" s="523"/>
      <c r="C99" s="524"/>
      <c r="D99" s="525"/>
      <c r="E99" s="526"/>
      <c r="F99" s="527"/>
      <c r="G99" s="470"/>
      <c r="H99" s="470"/>
      <c r="I99" s="470"/>
      <c r="J99" s="469" t="s">
        <v>360</v>
      </c>
      <c r="K99" s="463">
        <v>129</v>
      </c>
      <c r="L99" s="444"/>
      <c r="M99" s="464">
        <v>8</v>
      </c>
      <c r="N99" s="464">
        <v>1</v>
      </c>
      <c r="O99" s="465">
        <v>6060095220</v>
      </c>
      <c r="P99" s="466">
        <v>243</v>
      </c>
      <c r="Q99" s="448"/>
      <c r="R99" s="449"/>
      <c r="S99" s="471"/>
      <c r="T99" s="471"/>
      <c r="U99" s="471"/>
      <c r="V99" s="471"/>
      <c r="W99" s="451"/>
      <c r="X99" s="452"/>
      <c r="Y99" s="458">
        <v>234000</v>
      </c>
      <c r="Z99" s="458">
        <v>106800</v>
      </c>
      <c r="AA99" s="468"/>
      <c r="AB99" s="440"/>
    </row>
    <row r="100" spans="1:28" ht="44.45" customHeight="1" x14ac:dyDescent="0.25">
      <c r="A100" s="505"/>
      <c r="B100" s="523"/>
      <c r="C100" s="524"/>
      <c r="D100" s="525"/>
      <c r="E100" s="526"/>
      <c r="F100" s="527"/>
      <c r="G100" s="470"/>
      <c r="H100" s="470"/>
      <c r="I100" s="470"/>
      <c r="J100" s="469" t="s">
        <v>353</v>
      </c>
      <c r="K100" s="463">
        <v>129</v>
      </c>
      <c r="L100" s="444"/>
      <c r="M100" s="464">
        <v>8</v>
      </c>
      <c r="N100" s="464">
        <v>1</v>
      </c>
      <c r="O100" s="465">
        <v>6060095220</v>
      </c>
      <c r="P100" s="466">
        <v>244</v>
      </c>
      <c r="Q100" s="448"/>
      <c r="R100" s="449"/>
      <c r="S100" s="471"/>
      <c r="T100" s="471"/>
      <c r="U100" s="471"/>
      <c r="V100" s="471"/>
      <c r="W100" s="451"/>
      <c r="X100" s="452"/>
      <c r="Y100" s="458">
        <v>1072672.96</v>
      </c>
      <c r="Z100" s="458"/>
      <c r="AA100" s="468"/>
      <c r="AB100" s="440"/>
    </row>
    <row r="101" spans="1:28" ht="23.45" customHeight="1" x14ac:dyDescent="0.25">
      <c r="A101" s="505"/>
      <c r="B101" s="523"/>
      <c r="C101" s="524"/>
      <c r="D101" s="525"/>
      <c r="E101" s="526"/>
      <c r="F101" s="527"/>
      <c r="G101" s="470"/>
      <c r="H101" s="470"/>
      <c r="I101" s="470"/>
      <c r="J101" s="528" t="s">
        <v>52</v>
      </c>
      <c r="K101" s="463">
        <v>129</v>
      </c>
      <c r="L101" s="444"/>
      <c r="M101" s="464">
        <v>10</v>
      </c>
      <c r="N101" s="464">
        <v>0</v>
      </c>
      <c r="O101" s="465">
        <v>0</v>
      </c>
      <c r="P101" s="466">
        <v>0</v>
      </c>
      <c r="Q101" s="448"/>
      <c r="R101" s="449"/>
      <c r="S101" s="471"/>
      <c r="T101" s="471"/>
      <c r="U101" s="471"/>
      <c r="V101" s="471"/>
      <c r="W101" s="451"/>
      <c r="X101" s="452"/>
      <c r="Y101" s="458">
        <v>245000</v>
      </c>
      <c r="Z101" s="458"/>
      <c r="AA101" s="468"/>
      <c r="AB101" s="440"/>
    </row>
    <row r="102" spans="1:28" ht="25.15" customHeight="1" x14ac:dyDescent="0.25">
      <c r="A102" s="505"/>
      <c r="B102" s="523"/>
      <c r="C102" s="524"/>
      <c r="D102" s="525"/>
      <c r="E102" s="526"/>
      <c r="F102" s="527"/>
      <c r="G102" s="470"/>
      <c r="H102" s="470"/>
      <c r="I102" s="470"/>
      <c r="J102" s="469" t="s">
        <v>313</v>
      </c>
      <c r="K102" s="463">
        <v>129</v>
      </c>
      <c r="L102" s="444"/>
      <c r="M102" s="464">
        <v>10</v>
      </c>
      <c r="N102" s="464">
        <v>1</v>
      </c>
      <c r="O102" s="465">
        <v>0</v>
      </c>
      <c r="P102" s="466">
        <v>0</v>
      </c>
      <c r="Q102" s="448"/>
      <c r="R102" s="449"/>
      <c r="S102" s="471"/>
      <c r="T102" s="471"/>
      <c r="U102" s="471"/>
      <c r="V102" s="471"/>
      <c r="W102" s="451"/>
      <c r="X102" s="452"/>
      <c r="Y102" s="458">
        <v>245000</v>
      </c>
      <c r="Z102" s="458"/>
      <c r="AA102" s="468"/>
      <c r="AB102" s="440"/>
    </row>
    <row r="103" spans="1:28" ht="24.6" customHeight="1" x14ac:dyDescent="0.25">
      <c r="A103" s="505"/>
      <c r="B103" s="523"/>
      <c r="C103" s="524"/>
      <c r="D103" s="525"/>
      <c r="E103" s="526"/>
      <c r="F103" s="527"/>
      <c r="G103" s="470"/>
      <c r="H103" s="470"/>
      <c r="I103" s="470"/>
      <c r="J103" s="469" t="s">
        <v>348</v>
      </c>
      <c r="K103" s="463">
        <v>129</v>
      </c>
      <c r="L103" s="444"/>
      <c r="M103" s="464">
        <v>10</v>
      </c>
      <c r="N103" s="464">
        <v>1</v>
      </c>
      <c r="O103" s="465">
        <v>7700000000</v>
      </c>
      <c r="P103" s="466">
        <v>0</v>
      </c>
      <c r="Q103" s="448"/>
      <c r="R103" s="449"/>
      <c r="S103" s="471"/>
      <c r="T103" s="471"/>
      <c r="U103" s="471"/>
      <c r="V103" s="471"/>
      <c r="W103" s="451"/>
      <c r="X103" s="452"/>
      <c r="Y103" s="458">
        <v>245000</v>
      </c>
      <c r="Z103" s="458"/>
      <c r="AA103" s="468"/>
      <c r="AB103" s="440"/>
    </row>
    <row r="104" spans="1:28" ht="16.899999999999999" customHeight="1" x14ac:dyDescent="0.25">
      <c r="A104" s="505"/>
      <c r="B104" s="523"/>
      <c r="C104" s="524"/>
      <c r="D104" s="525"/>
      <c r="E104" s="526"/>
      <c r="F104" s="527"/>
      <c r="G104" s="470"/>
      <c r="H104" s="470"/>
      <c r="I104" s="470"/>
      <c r="J104" s="469" t="s">
        <v>314</v>
      </c>
      <c r="K104" s="463">
        <v>129</v>
      </c>
      <c r="L104" s="444"/>
      <c r="M104" s="464">
        <v>10</v>
      </c>
      <c r="N104" s="464">
        <v>1</v>
      </c>
      <c r="O104" s="465">
        <v>7700025050</v>
      </c>
      <c r="P104" s="466">
        <v>0</v>
      </c>
      <c r="Q104" s="448"/>
      <c r="R104" s="449"/>
      <c r="S104" s="471"/>
      <c r="T104" s="471"/>
      <c r="U104" s="471"/>
      <c r="V104" s="471"/>
      <c r="W104" s="451"/>
      <c r="X104" s="452"/>
      <c r="Y104" s="458">
        <v>245000</v>
      </c>
      <c r="Z104" s="458"/>
      <c r="AA104" s="468"/>
      <c r="AB104" s="440"/>
    </row>
    <row r="105" spans="1:28" ht="20.45" customHeight="1" x14ac:dyDescent="0.25">
      <c r="A105" s="505"/>
      <c r="B105" s="523"/>
      <c r="C105" s="524"/>
      <c r="D105" s="525"/>
      <c r="E105" s="526"/>
      <c r="F105" s="527"/>
      <c r="G105" s="470"/>
      <c r="H105" s="470"/>
      <c r="I105" s="470"/>
      <c r="J105" s="469" t="s">
        <v>364</v>
      </c>
      <c r="K105" s="463">
        <v>129</v>
      </c>
      <c r="L105" s="444"/>
      <c r="M105" s="464">
        <v>10</v>
      </c>
      <c r="N105" s="464">
        <v>1</v>
      </c>
      <c r="O105" s="465">
        <v>7700025050</v>
      </c>
      <c r="P105" s="466">
        <v>300</v>
      </c>
      <c r="Q105" s="448"/>
      <c r="R105" s="449"/>
      <c r="S105" s="471"/>
      <c r="T105" s="471"/>
      <c r="U105" s="471"/>
      <c r="V105" s="471"/>
      <c r="W105" s="451"/>
      <c r="X105" s="452"/>
      <c r="Y105" s="458">
        <v>245000</v>
      </c>
      <c r="Z105" s="458"/>
      <c r="AA105" s="468"/>
      <c r="AB105" s="440"/>
    </row>
    <row r="106" spans="1:28" ht="20.45" customHeight="1" x14ac:dyDescent="0.25">
      <c r="A106" s="505"/>
      <c r="B106" s="523"/>
      <c r="C106" s="524"/>
      <c r="D106" s="525"/>
      <c r="E106" s="526"/>
      <c r="F106" s="527"/>
      <c r="G106" s="470"/>
      <c r="H106" s="470"/>
      <c r="I106" s="470"/>
      <c r="J106" s="469" t="s">
        <v>365</v>
      </c>
      <c r="K106" s="463">
        <v>129</v>
      </c>
      <c r="L106" s="444"/>
      <c r="M106" s="464">
        <v>10</v>
      </c>
      <c r="N106" s="464">
        <v>1</v>
      </c>
      <c r="O106" s="465">
        <v>7700025050</v>
      </c>
      <c r="P106" s="466">
        <v>310</v>
      </c>
      <c r="Q106" s="448"/>
      <c r="R106" s="449"/>
      <c r="S106" s="471"/>
      <c r="T106" s="471"/>
      <c r="U106" s="471"/>
      <c r="V106" s="471"/>
      <c r="W106" s="451"/>
      <c r="X106" s="452"/>
      <c r="Y106" s="458">
        <v>245000</v>
      </c>
      <c r="Z106" s="458"/>
      <c r="AA106" s="468"/>
      <c r="AB106" s="440"/>
    </row>
    <row r="107" spans="1:28" ht="38.25" customHeight="1" thickBot="1" x14ac:dyDescent="0.3">
      <c r="A107" s="529" t="s">
        <v>366</v>
      </c>
      <c r="B107" s="530"/>
      <c r="C107" s="531"/>
      <c r="D107" s="532"/>
      <c r="E107" s="533"/>
      <c r="F107" s="534"/>
      <c r="G107" s="461" t="s">
        <v>367</v>
      </c>
      <c r="H107" s="461"/>
      <c r="I107" s="461"/>
      <c r="J107" s="462"/>
      <c r="K107" s="463">
        <v>129</v>
      </c>
      <c r="L107" s="444"/>
      <c r="M107" s="464">
        <v>10</v>
      </c>
      <c r="N107" s="464">
        <v>1</v>
      </c>
      <c r="O107" s="465">
        <v>7700025050</v>
      </c>
      <c r="P107" s="466">
        <v>312</v>
      </c>
      <c r="Q107" s="448"/>
      <c r="R107" s="449"/>
      <c r="S107" s="467"/>
      <c r="T107" s="467"/>
      <c r="U107" s="467"/>
      <c r="V107" s="467"/>
      <c r="W107" s="451"/>
      <c r="X107" s="452"/>
      <c r="Y107" s="458">
        <v>245000</v>
      </c>
      <c r="Z107" s="458"/>
      <c r="AA107" s="468"/>
      <c r="AB107" s="440"/>
    </row>
    <row r="108" spans="1:28" ht="26.25" customHeight="1" thickBot="1" x14ac:dyDescent="0.3">
      <c r="A108" s="396"/>
      <c r="B108" s="535"/>
      <c r="C108" s="536"/>
      <c r="D108" s="536"/>
      <c r="E108" s="536"/>
      <c r="F108" s="536"/>
      <c r="G108" s="536"/>
      <c r="H108" s="536"/>
      <c r="I108" s="536"/>
      <c r="J108" s="537" t="s">
        <v>368</v>
      </c>
      <c r="K108" s="538"/>
      <c r="L108" s="539">
        <v>0</v>
      </c>
      <c r="M108" s="538"/>
      <c r="N108" s="538"/>
      <c r="O108" s="540"/>
      <c r="P108" s="540"/>
      <c r="Q108" s="541"/>
      <c r="R108" s="542">
        <v>10000</v>
      </c>
      <c r="S108" s="543"/>
      <c r="T108" s="543"/>
      <c r="U108" s="543"/>
      <c r="V108" s="543"/>
      <c r="W108" s="544">
        <v>0</v>
      </c>
      <c r="X108" s="545">
        <v>0</v>
      </c>
      <c r="Y108" s="546">
        <v>10427773.73</v>
      </c>
      <c r="Z108" s="453">
        <v>6521640</v>
      </c>
      <c r="AA108" s="439">
        <v>6435155</v>
      </c>
      <c r="AB108" s="547" t="s">
        <v>322</v>
      </c>
    </row>
    <row r="109" spans="1:28" ht="11.25" customHeight="1" x14ac:dyDescent="0.25">
      <c r="A109" s="396"/>
      <c r="B109" s="548"/>
      <c r="C109" s="548"/>
      <c r="D109" s="548"/>
      <c r="E109" s="548"/>
      <c r="F109" s="548"/>
      <c r="G109" s="548"/>
      <c r="H109" s="548"/>
      <c r="I109" s="548"/>
      <c r="J109" s="548"/>
      <c r="K109" s="549"/>
      <c r="L109" s="549"/>
      <c r="M109" s="549"/>
      <c r="N109" s="549"/>
      <c r="O109" s="550"/>
      <c r="P109" s="550"/>
      <c r="Q109" s="549"/>
      <c r="R109" s="551"/>
      <c r="S109" s="552"/>
      <c r="T109" s="552"/>
      <c r="U109" s="552"/>
      <c r="V109" s="552"/>
      <c r="W109" s="552"/>
      <c r="X109" s="551"/>
      <c r="Y109" s="551"/>
      <c r="Z109" s="551"/>
      <c r="AA109" s="551"/>
      <c r="AB109" s="553" t="s">
        <v>322</v>
      </c>
    </row>
    <row r="110" spans="1:28" ht="12.75" customHeight="1" x14ac:dyDescent="0.25">
      <c r="A110" s="396"/>
      <c r="B110" s="554"/>
      <c r="C110" s="554"/>
      <c r="D110" s="554"/>
      <c r="E110" s="554"/>
      <c r="F110" s="554"/>
      <c r="G110" s="554"/>
      <c r="H110" s="554"/>
      <c r="I110" s="554"/>
      <c r="J110" s="554"/>
      <c r="K110" s="398"/>
      <c r="L110" s="398"/>
      <c r="M110" s="398"/>
      <c r="N110" s="398"/>
      <c r="O110" s="555"/>
      <c r="P110" s="555"/>
      <c r="Q110" s="398"/>
      <c r="R110" s="398"/>
      <c r="S110" s="398"/>
      <c r="T110" s="398"/>
      <c r="U110" s="398"/>
      <c r="V110" s="398"/>
      <c r="W110" s="398"/>
      <c r="X110" s="399"/>
      <c r="Y110" s="399"/>
      <c r="Z110" s="399"/>
      <c r="AA110" s="399"/>
      <c r="AB110" s="400"/>
    </row>
    <row r="111" spans="1:28" ht="12.75" customHeight="1" x14ac:dyDescent="0.25">
      <c r="A111" s="396"/>
      <c r="B111" s="554"/>
      <c r="C111" s="554"/>
      <c r="D111" s="554"/>
      <c r="E111" s="554"/>
      <c r="F111" s="554"/>
      <c r="G111" s="554"/>
      <c r="H111" s="554"/>
      <c r="I111" s="554" t="s">
        <v>369</v>
      </c>
      <c r="J111" s="554"/>
      <c r="K111" s="398"/>
      <c r="L111" s="398"/>
      <c r="M111" s="398"/>
      <c r="N111" s="398"/>
      <c r="O111" s="555"/>
      <c r="P111" s="555"/>
      <c r="Q111" s="398"/>
      <c r="R111" s="398"/>
      <c r="S111" s="399"/>
      <c r="T111" s="399"/>
      <c r="U111" s="399"/>
      <c r="V111" s="399"/>
      <c r="W111" s="399"/>
      <c r="X111" s="391"/>
      <c r="Y111" s="391"/>
      <c r="Z111" s="391"/>
      <c r="AA111" s="391"/>
    </row>
    <row r="112" spans="1:28" ht="12.75" customHeight="1" x14ac:dyDescent="0.25">
      <c r="A112" s="396"/>
      <c r="B112" s="554"/>
      <c r="C112" s="554"/>
      <c r="D112" s="554"/>
      <c r="E112" s="554"/>
      <c r="F112" s="554"/>
      <c r="G112" s="554"/>
      <c r="H112" s="554"/>
      <c r="I112" s="554"/>
      <c r="J112" s="554"/>
      <c r="K112" s="398"/>
      <c r="L112" s="398"/>
      <c r="M112" s="398"/>
      <c r="N112" s="398"/>
      <c r="O112" s="555"/>
      <c r="P112" s="555"/>
      <c r="Q112" s="398"/>
      <c r="R112" s="398"/>
      <c r="S112" s="399"/>
      <c r="T112" s="399"/>
      <c r="U112" s="399"/>
      <c r="V112" s="399"/>
      <c r="W112" s="399"/>
      <c r="X112" s="391"/>
      <c r="Y112" s="391"/>
      <c r="Z112" s="391"/>
      <c r="AA112" s="391"/>
    </row>
    <row r="113" spans="1:27" ht="12.75" customHeight="1" x14ac:dyDescent="0.25">
      <c r="A113" s="396"/>
      <c r="B113" s="554"/>
      <c r="C113" s="554"/>
      <c r="D113" s="554"/>
      <c r="E113" s="554"/>
      <c r="F113" s="554"/>
      <c r="G113" s="554"/>
      <c r="H113" s="554"/>
      <c r="I113" s="554" t="s">
        <v>369</v>
      </c>
      <c r="J113" s="554"/>
      <c r="K113" s="398"/>
      <c r="L113" s="398"/>
      <c r="M113" s="398"/>
      <c r="N113" s="398"/>
      <c r="O113" s="555"/>
      <c r="P113" s="555"/>
      <c r="Q113" s="398"/>
      <c r="R113" s="398"/>
      <c r="S113" s="399"/>
      <c r="T113" s="399"/>
      <c r="U113" s="399"/>
      <c r="V113" s="399"/>
      <c r="W113" s="399"/>
      <c r="X113" s="391"/>
      <c r="Y113" s="391"/>
      <c r="Z113" s="391"/>
      <c r="AA113" s="391"/>
    </row>
    <row r="114" spans="1:27" ht="12.75" customHeight="1" x14ac:dyDescent="0.25">
      <c r="A114" s="396"/>
      <c r="B114" s="554"/>
      <c r="C114" s="554"/>
      <c r="D114" s="554"/>
      <c r="E114" s="554"/>
      <c r="F114" s="554"/>
      <c r="G114" s="554"/>
      <c r="H114" s="554"/>
      <c r="I114" s="554"/>
      <c r="J114" s="554"/>
      <c r="K114" s="398"/>
      <c r="L114" s="398"/>
      <c r="M114" s="398"/>
      <c r="N114" s="398"/>
      <c r="O114" s="555"/>
      <c r="P114" s="555"/>
      <c r="Q114" s="398"/>
      <c r="R114" s="398"/>
      <c r="S114" s="399"/>
      <c r="T114" s="399"/>
      <c r="U114" s="399"/>
      <c r="V114" s="399"/>
      <c r="W114" s="399"/>
      <c r="X114" s="391"/>
      <c r="Y114" s="391"/>
      <c r="Z114" s="391"/>
      <c r="AA114" s="391"/>
    </row>
    <row r="115" spans="1:27" ht="12.75" customHeight="1" x14ac:dyDescent="0.25">
      <c r="A115" s="396"/>
      <c r="B115" s="554"/>
      <c r="C115" s="554"/>
      <c r="D115" s="554"/>
      <c r="E115" s="554"/>
      <c r="F115" s="554"/>
      <c r="G115" s="554"/>
      <c r="H115" s="554"/>
      <c r="I115" s="554"/>
      <c r="J115" s="554"/>
      <c r="K115" s="398"/>
      <c r="L115" s="398"/>
      <c r="M115" s="398"/>
      <c r="N115" s="398"/>
      <c r="O115" s="555"/>
      <c r="P115" s="555"/>
      <c r="Q115" s="398"/>
      <c r="R115" s="398"/>
      <c r="S115" s="399"/>
      <c r="T115" s="399"/>
      <c r="U115" s="399"/>
      <c r="V115" s="399"/>
      <c r="W115" s="399"/>
      <c r="X115" s="391"/>
      <c r="Y115" s="391"/>
      <c r="Z115" s="391"/>
      <c r="AA115" s="391"/>
    </row>
    <row r="116" spans="1:27" ht="12.75" customHeight="1" x14ac:dyDescent="0.25">
      <c r="A116" s="396"/>
      <c r="B116" s="554"/>
      <c r="C116" s="554"/>
      <c r="D116" s="554"/>
      <c r="E116" s="554"/>
      <c r="F116" s="554"/>
      <c r="G116" s="554"/>
      <c r="H116" s="554"/>
      <c r="I116" s="554"/>
      <c r="J116" s="554"/>
      <c r="K116" s="398"/>
      <c r="L116" s="398"/>
      <c r="M116" s="398"/>
      <c r="N116" s="398"/>
      <c r="O116" s="555"/>
      <c r="P116" s="555"/>
      <c r="Q116" s="398"/>
      <c r="R116" s="398"/>
      <c r="S116" s="399"/>
      <c r="T116" s="399"/>
      <c r="U116" s="399"/>
      <c r="V116" s="399"/>
      <c r="W116" s="399"/>
      <c r="X116" s="391"/>
      <c r="Y116" s="391"/>
      <c r="Z116" s="391"/>
      <c r="AA116" s="391"/>
    </row>
    <row r="117" spans="1:27" ht="12.75" customHeight="1" x14ac:dyDescent="0.25">
      <c r="A117" s="396"/>
      <c r="B117" s="556"/>
      <c r="C117" s="556"/>
      <c r="D117" s="556"/>
      <c r="E117" s="556"/>
      <c r="F117" s="556"/>
      <c r="G117" s="556"/>
      <c r="H117" s="556"/>
      <c r="I117" s="556"/>
      <c r="J117" s="556"/>
      <c r="K117" s="557"/>
      <c r="L117" s="557"/>
      <c r="M117" s="557"/>
      <c r="N117" s="557"/>
      <c r="O117" s="558"/>
      <c r="P117" s="558"/>
      <c r="Q117" s="557"/>
      <c r="R117" s="557"/>
      <c r="S117" s="400"/>
      <c r="T117" s="400"/>
      <c r="U117" s="400"/>
      <c r="V117" s="400"/>
      <c r="W117" s="400"/>
    </row>
  </sheetData>
  <mergeCells count="83">
    <mergeCell ref="F98:J98"/>
    <mergeCell ref="S98:V98"/>
    <mergeCell ref="G107:J107"/>
    <mergeCell ref="S107:V107"/>
    <mergeCell ref="E93:J93"/>
    <mergeCell ref="S93:V93"/>
    <mergeCell ref="F94:J94"/>
    <mergeCell ref="S94:V94"/>
    <mergeCell ref="G96:J96"/>
    <mergeCell ref="S96:V96"/>
    <mergeCell ref="G86:J86"/>
    <mergeCell ref="S86:V86"/>
    <mergeCell ref="B91:J91"/>
    <mergeCell ref="S91:V91"/>
    <mergeCell ref="D92:J92"/>
    <mergeCell ref="S92:V92"/>
    <mergeCell ref="D81:J81"/>
    <mergeCell ref="S81:V81"/>
    <mergeCell ref="E82:J82"/>
    <mergeCell ref="S82:V82"/>
    <mergeCell ref="F83:J83"/>
    <mergeCell ref="S83:V83"/>
    <mergeCell ref="F77:J77"/>
    <mergeCell ref="S77:V77"/>
    <mergeCell ref="G79:J79"/>
    <mergeCell ref="S79:V79"/>
    <mergeCell ref="B80:J80"/>
    <mergeCell ref="S80:V80"/>
    <mergeCell ref="B73:J73"/>
    <mergeCell ref="S73:V73"/>
    <mergeCell ref="D75:J75"/>
    <mergeCell ref="S75:V75"/>
    <mergeCell ref="E76:J76"/>
    <mergeCell ref="S76:V76"/>
    <mergeCell ref="E63:J63"/>
    <mergeCell ref="S63:V63"/>
    <mergeCell ref="F64:J64"/>
    <mergeCell ref="S64:V64"/>
    <mergeCell ref="G67:J67"/>
    <mergeCell ref="S67:V67"/>
    <mergeCell ref="G60:J60"/>
    <mergeCell ref="S60:V60"/>
    <mergeCell ref="B61:J61"/>
    <mergeCell ref="S61:V61"/>
    <mergeCell ref="D62:J62"/>
    <mergeCell ref="S62:V62"/>
    <mergeCell ref="E53:J53"/>
    <mergeCell ref="S53:V53"/>
    <mergeCell ref="F54:J54"/>
    <mergeCell ref="S54:V54"/>
    <mergeCell ref="G55:J55"/>
    <mergeCell ref="S55:V55"/>
    <mergeCell ref="G27:J27"/>
    <mergeCell ref="S27:V27"/>
    <mergeCell ref="B51:J51"/>
    <mergeCell ref="S51:V51"/>
    <mergeCell ref="D52:J52"/>
    <mergeCell ref="S52:V52"/>
    <mergeCell ref="E22:J22"/>
    <mergeCell ref="S22:V22"/>
    <mergeCell ref="F23:J23"/>
    <mergeCell ref="S23:V23"/>
    <mergeCell ref="G24:J24"/>
    <mergeCell ref="S24:V24"/>
    <mergeCell ref="F16:J16"/>
    <mergeCell ref="S16:V16"/>
    <mergeCell ref="G19:J19"/>
    <mergeCell ref="S19:V19"/>
    <mergeCell ref="D21:J21"/>
    <mergeCell ref="S21:V21"/>
    <mergeCell ref="B12:J12"/>
    <mergeCell ref="S12:V12"/>
    <mergeCell ref="D13:J13"/>
    <mergeCell ref="S13:V13"/>
    <mergeCell ref="E14:J14"/>
    <mergeCell ref="S14:V14"/>
    <mergeCell ref="B5:U5"/>
    <mergeCell ref="B6:U6"/>
    <mergeCell ref="B7:U7"/>
    <mergeCell ref="B8:U8"/>
    <mergeCell ref="B10:J10"/>
    <mergeCell ref="B11:J11"/>
    <mergeCell ref="S11:V11"/>
  </mergeCells>
  <hyperlinks>
    <hyperlink ref="A38" r:id="rId1" display="mailto:office06@gov.orb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 1</vt:lpstr>
      <vt:lpstr>прил 5</vt:lpstr>
      <vt:lpstr>прил 6</vt:lpstr>
      <vt:lpstr>прил 7</vt:lpstr>
      <vt:lpstr>прил 8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2021-01-11T10:51:23Z</cp:lastPrinted>
  <dcterms:created xsi:type="dcterms:W3CDTF">2010-12-16T03:42:04Z</dcterms:created>
  <dcterms:modified xsi:type="dcterms:W3CDTF">2021-10-08T02:54:46Z</dcterms:modified>
</cp:coreProperties>
</file>