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11760"/>
  </bookViews>
  <sheets>
    <sheet name="2022-2024" sheetId="9" r:id="rId1"/>
  </sheets>
  <definedNames>
    <definedName name="__bookmark_1">#REF!</definedName>
    <definedName name="__bookmark_2">#REF!</definedName>
    <definedName name="__bookmark_4">#REF!</definedName>
    <definedName name="__bookmark_5">#REF!</definedName>
    <definedName name="__bookmark_6">#REF!</definedName>
    <definedName name="_xlnm._FilterDatabase" localSheetId="0" hidden="1">'2022-2024'!$B$10:$E$75</definedName>
    <definedName name="_xlnm.Print_Titles" localSheetId="0">'2022-2024'!$9:$10</definedName>
  </definedNames>
  <calcPr calcId="125725" fullCalcOnLoad="1"/>
</workbook>
</file>

<file path=xl/calcChain.xml><?xml version="1.0" encoding="utf-8"?>
<calcChain xmlns="http://schemas.openxmlformats.org/spreadsheetml/2006/main">
  <c r="E60" i="9"/>
  <c r="E11"/>
  <c r="D60"/>
  <c r="D11"/>
  <c r="C60"/>
  <c r="C11"/>
  <c r="E51"/>
  <c r="D51"/>
  <c r="C51"/>
  <c r="E14"/>
  <c r="E13"/>
  <c r="D14"/>
  <c r="D13"/>
  <c r="C14"/>
  <c r="E73"/>
  <c r="E57"/>
  <c r="E56"/>
  <c r="E55"/>
  <c r="D57"/>
  <c r="D56"/>
  <c r="D55"/>
  <c r="E30"/>
  <c r="D30"/>
  <c r="C30"/>
  <c r="C59"/>
  <c r="C58"/>
  <c r="C63"/>
  <c r="E63"/>
  <c r="D63"/>
  <c r="E17"/>
  <c r="D17"/>
  <c r="C17"/>
  <c r="E65"/>
  <c r="D65"/>
  <c r="C65"/>
  <c r="E74"/>
  <c r="D74"/>
  <c r="D73"/>
  <c r="C74"/>
  <c r="C73"/>
  <c r="E71"/>
  <c r="E70"/>
  <c r="D71"/>
  <c r="D70"/>
  <c r="C71"/>
  <c r="C70"/>
  <c r="E53"/>
  <c r="E52"/>
  <c r="D49"/>
  <c r="E46"/>
  <c r="E45"/>
  <c r="D46"/>
  <c r="D45"/>
  <c r="C46"/>
  <c r="C45"/>
  <c r="E42"/>
  <c r="E41"/>
  <c r="D42"/>
  <c r="D41"/>
  <c r="C42"/>
  <c r="C41"/>
  <c r="E38"/>
  <c r="E37"/>
  <c r="D38"/>
  <c r="D37"/>
  <c r="C38"/>
  <c r="C37"/>
  <c r="E35"/>
  <c r="C35"/>
  <c r="D32"/>
  <c r="C32"/>
  <c r="D27"/>
  <c r="C27"/>
  <c r="E25"/>
  <c r="D25"/>
  <c r="C25"/>
  <c r="E23"/>
  <c r="D23"/>
  <c r="C23"/>
  <c r="E21"/>
  <c r="D21"/>
  <c r="E15"/>
  <c r="D15"/>
  <c r="C15"/>
  <c r="D68"/>
  <c r="D67"/>
  <c r="E68"/>
  <c r="E67"/>
  <c r="C48"/>
  <c r="C49"/>
  <c r="D48"/>
  <c r="E32"/>
  <c r="C53"/>
  <c r="C52"/>
  <c r="C21"/>
  <c r="E27"/>
  <c r="C68"/>
  <c r="C67"/>
  <c r="D53"/>
  <c r="D52"/>
  <c r="E49"/>
  <c r="E48"/>
  <c r="E62"/>
  <c r="D62"/>
  <c r="C62"/>
  <c r="C57"/>
  <c r="C56"/>
  <c r="C55"/>
  <c r="C29"/>
  <c r="C20"/>
  <c r="C19"/>
  <c r="D20"/>
  <c r="D19"/>
  <c r="C13"/>
  <c r="E20"/>
  <c r="E19"/>
  <c r="E44"/>
  <c r="E40"/>
  <c r="D44"/>
  <c r="D40"/>
  <c r="C44"/>
  <c r="C40"/>
  <c r="E29"/>
  <c r="C61"/>
  <c r="D61"/>
  <c r="E61"/>
  <c r="D29"/>
</calcChain>
</file>

<file path=xl/sharedStrings.xml><?xml version="1.0" encoding="utf-8"?>
<sst xmlns="http://schemas.openxmlformats.org/spreadsheetml/2006/main" count="136" uniqueCount="133">
  <si>
    <t>Наименование показателя</t>
  </si>
  <si>
    <t>3</t>
  </si>
  <si>
    <r>
      <t xml:space="preserve">Доходы бюджета - ВСЕГО: </t>
    </r>
    <r>
      <rPr>
        <sz val="8"/>
        <color indexed="8"/>
        <rFont val="Arial"/>
        <family val="2"/>
        <charset val="204"/>
      </rPr>
      <t xml:space="preserve">
В том числе:</t>
    </r>
  </si>
  <si>
    <t>X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</si>
  <si>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</si>
  <si>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</si>
  <si>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</si>
  <si>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</si>
  <si>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</si>
  <si>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</si>
  <si>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</si>
  <si>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</si>
  <si>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</si>
  <si>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</si>
  <si>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</si>
  <si>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</si>
  <si>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</si>
  <si>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</si>
  <si>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</si>
  <si>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</si>
  <si>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</si>
  <si>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</si>
  <si>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</si>
  <si>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</si>
  <si>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</si>
  <si>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</si>
  <si>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</si>
  <si>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</si>
  <si>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</si>
  <si>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</si>
  <si>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</si>
  <si>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000 10501021010000110</t>
  </si>
  <si>
    <t>Единый сельскохозяйственный налог</t>
  </si>
  <si>
    <t>000 10503000010000110</t>
  </si>
  <si>
    <t>000 10503010010000110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</si>
  <si>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</si>
  <si>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</si>
  <si>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</si>
  <si>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</si>
  <si>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</si>
  <si>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</si>
  <si>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</si>
  <si>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</si>
  <si>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</si>
  <si>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</si>
  <si>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</si>
  <si>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</si>
  <si>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</si>
  <si>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</si>
  <si>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</si>
  <si>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</si>
  <si>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</si>
  <si>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</si>
  <si>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</si>
  <si>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</si>
  <si>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</si>
  <si>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</si>
  <si>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</si>
  <si>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ПРОЧИЕ НЕНАЛОГОВЫЕ ДОХОДЫ</t>
  </si>
  <si>
    <t>000 11700000000000000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</si>
  <si>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</si>
  <si>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</si>
  <si>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</si>
  <si>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</si>
  <si>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</si>
  <si>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</si>
  <si>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</si>
  <si>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Прочие межбюджетные трансферты, передаваемые бюджетам</t>
  </si>
  <si>
    <t>Прочие межбюджетные трансферты, передаваемые бюджетам сельских поселений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</si>
  <si>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</si>
  <si>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</si>
  <si>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182 10102010011000110</t>
  </si>
  <si>
    <t>100 10302230010000110</t>
  </si>
  <si>
    <t>100 10302240010000110</t>
  </si>
  <si>
    <t>100 10302250010000110</t>
  </si>
  <si>
    <t>100 10302260010000110</t>
  </si>
  <si>
    <t>182 10501011011000110</t>
  </si>
  <si>
    <t>182 10501021011000110</t>
  </si>
  <si>
    <t>182 10503010011000110</t>
  </si>
  <si>
    <t>182 10601030101000110</t>
  </si>
  <si>
    <t>182 10606033101000110</t>
  </si>
  <si>
    <t>182 10606043101000110</t>
  </si>
  <si>
    <t>Николаевка 129</t>
  </si>
  <si>
    <t>Прочие субсидии бюджетам сельских поселений</t>
  </si>
  <si>
    <t>Прочие субсидии</t>
  </si>
  <si>
    <t>Субсидии бюджетам бюджетной системы Российской Федерации (межбюджетные субсидии)</t>
  </si>
  <si>
    <t>000 20210000000000150</t>
  </si>
  <si>
    <t>000 20220000000000150</t>
  </si>
  <si>
    <t>000 20229999000000150</t>
  </si>
  <si>
    <t>000 20230000000000150</t>
  </si>
  <si>
    <t>000 20235118000000150</t>
  </si>
  <si>
    <t>000 20240000000000150</t>
  </si>
  <si>
    <t>000 20249999000000150</t>
  </si>
  <si>
    <t>100 10302231010000110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</si>
  <si>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</si>
  <si>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</si>
  <si>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</si>
  <si>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100 10302251010000110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</si>
  <si>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</si>
  <si>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</si>
  <si>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</si>
  <si>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182 10102030011000110</t>
  </si>
  <si>
    <t>000 20216001000000150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</si>
  <si>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</si>
  <si>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Дотации бюджетам сельских поселений на выравнивание бюджетной обеспеченности из бюджетов муниципальных районов</t>
  </si>
  <si>
    <t>000 11715000000000150</t>
  </si>
  <si>
    <t>Инициативные платежи</t>
  </si>
  <si>
    <t>Инициативные платежи, зачисляемые в бюджеты сельских поселений</t>
  </si>
  <si>
    <t>Инициативные платежи, зачисляемые в бюджеты сельских поселений (средства, поступающие на благоустройство мест захоронения)</t>
  </si>
  <si>
    <t>000 20215001000000150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</si>
  <si>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</si>
  <si>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Дотации на выравнивание бюджетной обеспеченности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</si>
  <si>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</si>
  <si>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</si>
  <si>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</si>
  <si>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</si>
  <si>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</si>
  <si>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</si>
  <si>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</si>
  <si>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</si>
  <si>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Инициативные платежи, зачисляемые в бюджеты сельских поселений (средства, поступающие на благоустройство (устройство) детской (игровой, спортивной, спортивно-игровой) площадки)</t>
  </si>
  <si>
    <t xml:space="preserve"> Николаевского сельсовета </t>
  </si>
  <si>
    <t>Поступление доходов в местный бюджет по кодам видов доходов, подвидов доходов на 2022 год и на плановый период 2023, 2024 годов</t>
  </si>
  <si>
    <t>к решению Совета депутатов</t>
  </si>
  <si>
    <t>129 11105035100000120</t>
  </si>
  <si>
    <t>12920215001100000150</t>
  </si>
  <si>
    <t>12920216001100000150</t>
  </si>
  <si>
    <t>12920229999100000150</t>
  </si>
  <si>
    <t>12920235118100000150</t>
  </si>
  <si>
    <t>12920249999100000150</t>
  </si>
  <si>
    <t xml:space="preserve">Код дохода по бюджетной классификации </t>
  </si>
  <si>
    <t>Приложение 2</t>
  </si>
  <si>
    <t>от 08 июня 2022г №63</t>
  </si>
</sst>
</file>

<file path=xl/styles.xml><?xml version="1.0" encoding="utf-8"?>
<styleSheet xmlns="http://schemas.openxmlformats.org/spreadsheetml/2006/main">
  <numFmts count="1">
    <numFmt numFmtId="182" formatCode="&quot;&quot;###,##0.00"/>
  </numFmts>
  <fonts count="5">
    <font>
      <sz val="10"/>
      <name val="Arial"/>
    </font>
    <font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82" fontId="1" fillId="2" borderId="1" xfId="0" applyNumberFormat="1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center" wrapText="1"/>
    </xf>
    <xf numFmtId="182" fontId="1" fillId="3" borderId="1" xfId="0" applyNumberFormat="1" applyFont="1" applyFill="1" applyBorder="1" applyAlignment="1">
      <alignment horizontal="right" wrapText="1"/>
    </xf>
    <xf numFmtId="0" fontId="1" fillId="5" borderId="1" xfId="0" applyFont="1" applyFill="1" applyBorder="1" applyAlignment="1">
      <alignment horizontal="center" wrapText="1"/>
    </xf>
    <xf numFmtId="182" fontId="1" fillId="5" borderId="1" xfId="0" applyNumberFormat="1" applyFont="1" applyFill="1" applyBorder="1" applyAlignment="1">
      <alignment horizontal="right" wrapText="1"/>
    </xf>
    <xf numFmtId="0" fontId="1" fillId="4" borderId="1" xfId="0" applyFont="1" applyFill="1" applyBorder="1" applyAlignment="1">
      <alignment horizontal="center" wrapText="1"/>
    </xf>
    <xf numFmtId="182" fontId="1" fillId="4" borderId="1" xfId="0" applyNumberFormat="1" applyFont="1" applyFill="1" applyBorder="1" applyAlignment="1">
      <alignment horizontal="right" wrapText="1"/>
    </xf>
    <xf numFmtId="49" fontId="4" fillId="0" borderId="1" xfId="0" applyNumberFormat="1" applyFont="1" applyFill="1" applyBorder="1" applyAlignment="1">
      <alignment horizontal="center" wrapText="1"/>
    </xf>
    <xf numFmtId="182" fontId="1" fillId="0" borderId="1" xfId="0" applyNumberFormat="1" applyFont="1" applyFill="1" applyBorder="1" applyAlignment="1">
      <alignment horizontal="right" wrapText="1"/>
    </xf>
    <xf numFmtId="49" fontId="1" fillId="0" borderId="1" xfId="0" applyNumberFormat="1" applyFont="1" applyFill="1" applyBorder="1" applyAlignment="1">
      <alignment horizontal="center" wrapText="1"/>
    </xf>
    <xf numFmtId="49" fontId="4" fillId="4" borderId="1" xfId="0" applyNumberFormat="1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82" fontId="1" fillId="0" borderId="1" xfId="0" applyNumberFormat="1" applyFont="1" applyBorder="1" applyAlignment="1">
      <alignment horizontal="right" wrapText="1"/>
    </xf>
    <xf numFmtId="49" fontId="4" fillId="0" borderId="1" xfId="0" applyNumberFormat="1" applyFont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182" fontId="1" fillId="6" borderId="1" xfId="0" applyNumberFormat="1" applyFont="1" applyFill="1" applyBorder="1" applyAlignment="1">
      <alignment horizontal="right" wrapText="1"/>
    </xf>
    <xf numFmtId="49" fontId="1" fillId="6" borderId="1" xfId="0" applyNumberFormat="1" applyFont="1" applyFill="1" applyBorder="1" applyAlignment="1">
      <alignment horizontal="center" wrapText="1"/>
    </xf>
    <xf numFmtId="49" fontId="1" fillId="4" borderId="1" xfId="0" applyNumberFormat="1" applyFont="1" applyFill="1" applyBorder="1" applyAlignment="1">
      <alignment horizontal="center" wrapText="1"/>
    </xf>
    <xf numFmtId="182" fontId="1" fillId="0" borderId="2" xfId="0" applyNumberFormat="1" applyFont="1" applyFill="1" applyBorder="1" applyAlignment="1">
      <alignment horizontal="right" wrapText="1"/>
    </xf>
    <xf numFmtId="182" fontId="1" fillId="6" borderId="2" xfId="0" applyNumberFormat="1" applyFont="1" applyFill="1" applyBorder="1" applyAlignment="1">
      <alignment horizontal="right" wrapText="1"/>
    </xf>
    <xf numFmtId="0" fontId="1" fillId="2" borderId="3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" fillId="6" borderId="3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182" fontId="1" fillId="2" borderId="4" xfId="0" applyNumberFormat="1" applyFont="1" applyFill="1" applyBorder="1" applyAlignment="1">
      <alignment horizontal="right" wrapText="1"/>
    </xf>
    <xf numFmtId="182" fontId="1" fillId="3" borderId="4" xfId="0" applyNumberFormat="1" applyFont="1" applyFill="1" applyBorder="1" applyAlignment="1">
      <alignment horizontal="right" wrapText="1"/>
    </xf>
    <xf numFmtId="182" fontId="1" fillId="5" borderId="4" xfId="0" applyNumberFormat="1" applyFont="1" applyFill="1" applyBorder="1" applyAlignment="1">
      <alignment horizontal="right" wrapText="1"/>
    </xf>
    <xf numFmtId="182" fontId="1" fillId="4" borderId="4" xfId="0" applyNumberFormat="1" applyFont="1" applyFill="1" applyBorder="1" applyAlignment="1">
      <alignment horizontal="right" wrapText="1"/>
    </xf>
    <xf numFmtId="182" fontId="1" fillId="0" borderId="4" xfId="0" applyNumberFormat="1" applyFont="1" applyFill="1" applyBorder="1" applyAlignment="1">
      <alignment horizontal="right" wrapText="1"/>
    </xf>
    <xf numFmtId="182" fontId="1" fillId="0" borderId="4" xfId="0" applyNumberFormat="1" applyFont="1" applyBorder="1" applyAlignment="1">
      <alignment horizontal="right" wrapText="1"/>
    </xf>
    <xf numFmtId="182" fontId="1" fillId="6" borderId="4" xfId="0" applyNumberFormat="1" applyFont="1" applyFill="1" applyBorder="1" applyAlignment="1">
      <alignment horizontal="right" wrapText="1"/>
    </xf>
    <xf numFmtId="0" fontId="2" fillId="0" borderId="5" xfId="0" applyFont="1" applyBorder="1" applyAlignment="1">
      <alignment horizontal="center" vertical="center" wrapText="1"/>
    </xf>
    <xf numFmtId="182" fontId="1" fillId="2" borderId="5" xfId="0" applyNumberFormat="1" applyFont="1" applyFill="1" applyBorder="1" applyAlignment="1">
      <alignment horizontal="right" wrapText="1"/>
    </xf>
    <xf numFmtId="182" fontId="1" fillId="3" borderId="5" xfId="0" applyNumberFormat="1" applyFont="1" applyFill="1" applyBorder="1" applyAlignment="1">
      <alignment horizontal="right" wrapText="1"/>
    </xf>
    <xf numFmtId="182" fontId="1" fillId="5" borderId="5" xfId="0" applyNumberFormat="1" applyFont="1" applyFill="1" applyBorder="1" applyAlignment="1">
      <alignment horizontal="right" wrapText="1"/>
    </xf>
    <xf numFmtId="182" fontId="1" fillId="4" borderId="5" xfId="0" applyNumberFormat="1" applyFont="1" applyFill="1" applyBorder="1" applyAlignment="1">
      <alignment horizontal="right" wrapText="1"/>
    </xf>
    <xf numFmtId="182" fontId="1" fillId="0" borderId="5" xfId="0" applyNumberFormat="1" applyFont="1" applyFill="1" applyBorder="1" applyAlignment="1">
      <alignment horizontal="right" wrapText="1"/>
    </xf>
    <xf numFmtId="182" fontId="1" fillId="0" borderId="5" xfId="0" applyNumberFormat="1" applyFont="1" applyBorder="1" applyAlignment="1">
      <alignment horizontal="right" wrapText="1"/>
    </xf>
    <xf numFmtId="182" fontId="1" fillId="6" borderId="5" xfId="0" applyNumberFormat="1" applyFont="1" applyFill="1" applyBorder="1" applyAlignment="1">
      <alignment horizontal="right" wrapText="1"/>
    </xf>
    <xf numFmtId="0" fontId="1" fillId="0" borderId="6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77"/>
  <sheetViews>
    <sheetView tabSelected="1" zoomScale="110" zoomScaleNormal="110" workbookViewId="0">
      <pane xSplit="2" ySplit="10" topLeftCell="C11" activePane="bottomRight" state="frozen"/>
      <selection pane="topRight" activeCell="D1" sqref="D1"/>
      <selection pane="bottomLeft" activeCell="A3" sqref="A3"/>
      <selection pane="bottomRight" activeCell="E61" sqref="E61"/>
    </sheetView>
  </sheetViews>
  <sheetFormatPr defaultRowHeight="12.75"/>
  <cols>
    <col min="1" max="1" width="41.140625" customWidth="1"/>
    <col min="2" max="2" width="21.7109375" customWidth="1"/>
    <col min="3" max="3" width="12.7109375" customWidth="1"/>
    <col min="4" max="4" width="12" customWidth="1"/>
    <col min="5" max="5" width="13" customWidth="1"/>
  </cols>
  <sheetData>
    <row r="2" spans="1:5">
      <c r="C2" t="s">
        <v>131</v>
      </c>
    </row>
    <row r="3" spans="1:5">
      <c r="C3" t="s">
        <v>123</v>
      </c>
    </row>
    <row r="4" spans="1:5">
      <c r="C4" t="s">
        <v>121</v>
      </c>
    </row>
    <row r="5" spans="1:5">
      <c r="C5" t="s">
        <v>132</v>
      </c>
    </row>
    <row r="6" spans="1:5" ht="28.5" customHeight="1">
      <c r="A6" s="63" t="s">
        <v>122</v>
      </c>
      <c r="B6" s="63"/>
      <c r="C6" s="63"/>
      <c r="D6" s="63"/>
      <c r="E6" s="63"/>
    </row>
    <row r="7" spans="1:5" ht="9.75" customHeight="1" thickBot="1"/>
    <row r="8" spans="1:5" ht="13.5" hidden="1" thickBot="1"/>
    <row r="9" spans="1:5" s="3" customFormat="1" ht="36" customHeight="1">
      <c r="A9" s="58" t="s">
        <v>0</v>
      </c>
      <c r="B9" s="56" t="s">
        <v>130</v>
      </c>
      <c r="C9" s="60" t="s">
        <v>82</v>
      </c>
      <c r="D9" s="61"/>
      <c r="E9" s="62"/>
    </row>
    <row r="10" spans="1:5">
      <c r="A10" s="59"/>
      <c r="B10" s="7" t="s">
        <v>1</v>
      </c>
      <c r="C10" s="48">
        <v>2022</v>
      </c>
      <c r="D10" s="7">
        <v>2023</v>
      </c>
      <c r="E10" s="40">
        <v>2024</v>
      </c>
    </row>
    <row r="11" spans="1:5" s="1" customFormat="1" ht="22.5">
      <c r="A11" s="30" t="s">
        <v>2</v>
      </c>
      <c r="B11" s="8" t="s">
        <v>3</v>
      </c>
      <c r="C11" s="49">
        <f>C12+C60</f>
        <v>9132510</v>
      </c>
      <c r="D11" s="9">
        <f>D12+D60</f>
        <v>8420300</v>
      </c>
      <c r="E11" s="41">
        <f>E12+E60</f>
        <v>8400200</v>
      </c>
    </row>
    <row r="12" spans="1:5" s="1" customFormat="1" ht="13.5" customHeight="1">
      <c r="A12" s="30" t="s">
        <v>4</v>
      </c>
      <c r="B12" s="8" t="s">
        <v>5</v>
      </c>
      <c r="C12" s="49">
        <v>5662400</v>
      </c>
      <c r="D12" s="9">
        <v>7247000</v>
      </c>
      <c r="E12" s="41">
        <v>6916000</v>
      </c>
    </row>
    <row r="13" spans="1:5" s="2" customFormat="1" ht="13.5" customHeight="1">
      <c r="A13" s="31" t="s">
        <v>6</v>
      </c>
      <c r="B13" s="10" t="s">
        <v>7</v>
      </c>
      <c r="C13" s="50">
        <f>C14</f>
        <v>1750000</v>
      </c>
      <c r="D13" s="11">
        <f>D14</f>
        <v>1803000</v>
      </c>
      <c r="E13" s="42">
        <f>E14</f>
        <v>1860000</v>
      </c>
    </row>
    <row r="14" spans="1:5" s="5" customFormat="1" ht="13.5" customHeight="1">
      <c r="A14" s="32" t="s">
        <v>8</v>
      </c>
      <c r="B14" s="12" t="s">
        <v>9</v>
      </c>
      <c r="C14" s="51">
        <f>C15+C17</f>
        <v>1750000</v>
      </c>
      <c r="D14" s="13">
        <f>D15+D17</f>
        <v>1803000</v>
      </c>
      <c r="E14" s="43">
        <f>E15+E17</f>
        <v>1860000</v>
      </c>
    </row>
    <row r="15" spans="1:5" s="4" customFormat="1" ht="73.5" customHeight="1">
      <c r="A15" s="33" t="s">
        <v>10</v>
      </c>
      <c r="B15" s="14" t="s">
        <v>11</v>
      </c>
      <c r="C15" s="52">
        <f>C16</f>
        <v>1741000</v>
      </c>
      <c r="D15" s="15">
        <f>D16</f>
        <v>1793000</v>
      </c>
      <c r="E15" s="44">
        <f>E16</f>
        <v>1854000</v>
      </c>
    </row>
    <row r="16" spans="1:5" s="3" customFormat="1" ht="108" customHeight="1">
      <c r="A16" s="34" t="s">
        <v>116</v>
      </c>
      <c r="B16" s="16" t="s">
        <v>71</v>
      </c>
      <c r="C16" s="53">
        <v>1741000</v>
      </c>
      <c r="D16" s="17">
        <v>1793000</v>
      </c>
      <c r="E16" s="45">
        <v>1854000</v>
      </c>
    </row>
    <row r="17" spans="1:5" s="4" customFormat="1" ht="54" customHeight="1">
      <c r="A17" s="33" t="s">
        <v>12</v>
      </c>
      <c r="B17" s="14" t="s">
        <v>13</v>
      </c>
      <c r="C17" s="52">
        <f>C18</f>
        <v>9000</v>
      </c>
      <c r="D17" s="15">
        <f>D18</f>
        <v>10000</v>
      </c>
      <c r="E17" s="44">
        <f>E18</f>
        <v>6000</v>
      </c>
    </row>
    <row r="18" spans="1:5" ht="70.5" customHeight="1">
      <c r="A18" s="35" t="s">
        <v>117</v>
      </c>
      <c r="B18" s="18" t="s">
        <v>101</v>
      </c>
      <c r="C18" s="53">
        <v>9000</v>
      </c>
      <c r="D18" s="17">
        <v>10000</v>
      </c>
      <c r="E18" s="45">
        <v>6000</v>
      </c>
    </row>
    <row r="19" spans="1:5" s="2" customFormat="1" ht="13.5" customHeight="1">
      <c r="A19" s="31" t="s">
        <v>14</v>
      </c>
      <c r="B19" s="10" t="s">
        <v>15</v>
      </c>
      <c r="C19" s="50">
        <f>C20</f>
        <v>883000</v>
      </c>
      <c r="D19" s="11">
        <f>D20</f>
        <v>905000</v>
      </c>
      <c r="E19" s="42">
        <f>E20</f>
        <v>924000</v>
      </c>
    </row>
    <row r="20" spans="1:5" s="5" customFormat="1" ht="25.5" customHeight="1">
      <c r="A20" s="32" t="s">
        <v>16</v>
      </c>
      <c r="B20" s="12" t="s">
        <v>17</v>
      </c>
      <c r="C20" s="51">
        <f>C21+C23+C25+C28</f>
        <v>883000</v>
      </c>
      <c r="D20" s="13">
        <f>D21+D23+D25+D28</f>
        <v>905000</v>
      </c>
      <c r="E20" s="43">
        <f>E21+E23+E25+E28</f>
        <v>924000</v>
      </c>
    </row>
    <row r="21" spans="1:5" s="4" customFormat="1" ht="77.25" customHeight="1">
      <c r="A21" s="33" t="s">
        <v>18</v>
      </c>
      <c r="B21" s="19" t="s">
        <v>72</v>
      </c>
      <c r="C21" s="52">
        <f>C22</f>
        <v>399000</v>
      </c>
      <c r="D21" s="15">
        <f>D22</f>
        <v>405000</v>
      </c>
      <c r="E21" s="44">
        <f>E22</f>
        <v>407000</v>
      </c>
    </row>
    <row r="22" spans="1:5" ht="106.5" customHeight="1">
      <c r="A22" s="35" t="s">
        <v>94</v>
      </c>
      <c r="B22" s="20" t="s">
        <v>93</v>
      </c>
      <c r="C22" s="53">
        <v>399000</v>
      </c>
      <c r="D22" s="17">
        <v>405000</v>
      </c>
      <c r="E22" s="45">
        <v>407000</v>
      </c>
    </row>
    <row r="23" spans="1:5" s="4" customFormat="1" ht="84.75" customHeight="1">
      <c r="A23" s="33" t="s">
        <v>19</v>
      </c>
      <c r="B23" s="19" t="s">
        <v>73</v>
      </c>
      <c r="C23" s="52">
        <f>C24</f>
        <v>2000</v>
      </c>
      <c r="D23" s="15">
        <f>D24</f>
        <v>2000</v>
      </c>
      <c r="E23" s="44">
        <f>E24</f>
        <v>2000</v>
      </c>
    </row>
    <row r="24" spans="1:5" ht="116.25" customHeight="1">
      <c r="A24" s="35" t="s">
        <v>95</v>
      </c>
      <c r="B24" s="20" t="s">
        <v>96</v>
      </c>
      <c r="C24" s="53">
        <v>2000</v>
      </c>
      <c r="D24" s="17">
        <v>2000</v>
      </c>
      <c r="E24" s="45">
        <v>2000</v>
      </c>
    </row>
    <row r="25" spans="1:5" s="4" customFormat="1" ht="77.25" customHeight="1">
      <c r="A25" s="33" t="s">
        <v>20</v>
      </c>
      <c r="B25" s="19" t="s">
        <v>74</v>
      </c>
      <c r="C25" s="52">
        <f>C26</f>
        <v>532000</v>
      </c>
      <c r="D25" s="15">
        <f>D26</f>
        <v>548000</v>
      </c>
      <c r="E25" s="44">
        <f>E26</f>
        <v>567000</v>
      </c>
    </row>
    <row r="26" spans="1:5" ht="105" customHeight="1">
      <c r="A26" s="35" t="s">
        <v>98</v>
      </c>
      <c r="B26" s="20" t="s">
        <v>97</v>
      </c>
      <c r="C26" s="53">
        <v>532000</v>
      </c>
      <c r="D26" s="17">
        <v>548000</v>
      </c>
      <c r="E26" s="45">
        <v>567000</v>
      </c>
    </row>
    <row r="27" spans="1:5" s="4" customFormat="1" ht="77.25" customHeight="1">
      <c r="A27" s="33" t="s">
        <v>21</v>
      </c>
      <c r="B27" s="19" t="s">
        <v>75</v>
      </c>
      <c r="C27" s="52">
        <f>C28</f>
        <v>-50000</v>
      </c>
      <c r="D27" s="15">
        <f>D28</f>
        <v>-50000</v>
      </c>
      <c r="E27" s="44">
        <f>E28</f>
        <v>-52000</v>
      </c>
    </row>
    <row r="28" spans="1:5" ht="104.25" customHeight="1">
      <c r="A28" s="35" t="s">
        <v>100</v>
      </c>
      <c r="B28" s="20" t="s">
        <v>99</v>
      </c>
      <c r="C28" s="53">
        <v>-50000</v>
      </c>
      <c r="D28" s="17">
        <v>-50000</v>
      </c>
      <c r="E28" s="45">
        <v>-52000</v>
      </c>
    </row>
    <row r="29" spans="1:5" s="2" customFormat="1" ht="13.5" customHeight="1">
      <c r="A29" s="31" t="s">
        <v>22</v>
      </c>
      <c r="B29" s="10" t="s">
        <v>23</v>
      </c>
      <c r="C29" s="50">
        <f>C30+C37</f>
        <v>1620000</v>
      </c>
      <c r="D29" s="11">
        <f>D30+D37</f>
        <v>3720000</v>
      </c>
      <c r="E29" s="42">
        <f>E30+E37</f>
        <v>3320000</v>
      </c>
    </row>
    <row r="30" spans="1:5" s="5" customFormat="1" ht="30.75" customHeight="1">
      <c r="A30" s="32" t="s">
        <v>24</v>
      </c>
      <c r="B30" s="12" t="s">
        <v>25</v>
      </c>
      <c r="C30" s="51">
        <f>C31</f>
        <v>220000</v>
      </c>
      <c r="D30" s="13">
        <f>D31</f>
        <v>220000</v>
      </c>
      <c r="E30" s="43">
        <f>E31</f>
        <v>220000</v>
      </c>
    </row>
    <row r="31" spans="1:5" s="4" customFormat="1" ht="30.75" customHeight="1">
      <c r="A31" s="33" t="s">
        <v>26</v>
      </c>
      <c r="B31" s="14" t="s">
        <v>27</v>
      </c>
      <c r="C31" s="52">
        <v>220000</v>
      </c>
      <c r="D31" s="15">
        <v>220000</v>
      </c>
      <c r="E31" s="44">
        <v>220000</v>
      </c>
    </row>
    <row r="32" spans="1:5" ht="30.75" customHeight="1">
      <c r="A32" s="35" t="s">
        <v>26</v>
      </c>
      <c r="B32" s="21" t="s">
        <v>28</v>
      </c>
      <c r="C32" s="54">
        <f>C33</f>
        <v>50000</v>
      </c>
      <c r="D32" s="22">
        <f>D33</f>
        <v>50000</v>
      </c>
      <c r="E32" s="46">
        <f>E33</f>
        <v>50000</v>
      </c>
    </row>
    <row r="33" spans="1:5" ht="60.75" customHeight="1">
      <c r="A33" s="35" t="s">
        <v>118</v>
      </c>
      <c r="B33" s="23" t="s">
        <v>76</v>
      </c>
      <c r="C33" s="53">
        <v>50000</v>
      </c>
      <c r="D33" s="17">
        <v>50000</v>
      </c>
      <c r="E33" s="45">
        <v>50000</v>
      </c>
    </row>
    <row r="34" spans="1:5" s="4" customFormat="1" ht="42.75" customHeight="1">
      <c r="A34" s="33" t="s">
        <v>29</v>
      </c>
      <c r="B34" s="14" t="s">
        <v>30</v>
      </c>
      <c r="C34" s="52">
        <v>170000</v>
      </c>
      <c r="D34" s="15">
        <v>170000</v>
      </c>
      <c r="E34" s="44">
        <v>170000</v>
      </c>
    </row>
    <row r="35" spans="1:5" ht="41.25" customHeight="1">
      <c r="A35" s="35" t="s">
        <v>29</v>
      </c>
      <c r="B35" s="21" t="s">
        <v>31</v>
      </c>
      <c r="C35" s="54">
        <f>C36</f>
        <v>170000</v>
      </c>
      <c r="D35" s="22">
        <v>170000</v>
      </c>
      <c r="E35" s="46">
        <f>E36</f>
        <v>170000</v>
      </c>
    </row>
    <row r="36" spans="1:5" ht="94.5" customHeight="1">
      <c r="A36" s="35" t="s">
        <v>119</v>
      </c>
      <c r="B36" s="23" t="s">
        <v>77</v>
      </c>
      <c r="C36" s="53">
        <v>170000</v>
      </c>
      <c r="D36" s="17">
        <v>170000</v>
      </c>
      <c r="E36" s="45">
        <v>170000</v>
      </c>
    </row>
    <row r="37" spans="1:5" s="5" customFormat="1" ht="13.5" customHeight="1">
      <c r="A37" s="32" t="s">
        <v>32</v>
      </c>
      <c r="B37" s="12" t="s">
        <v>33</v>
      </c>
      <c r="C37" s="51">
        <f t="shared" ref="C37:E38" si="0">C38</f>
        <v>1400000</v>
      </c>
      <c r="D37" s="13">
        <f t="shared" si="0"/>
        <v>3500000</v>
      </c>
      <c r="E37" s="43">
        <f t="shared" si="0"/>
        <v>3100000</v>
      </c>
    </row>
    <row r="38" spans="1:5" ht="13.5" customHeight="1">
      <c r="A38" s="35" t="s">
        <v>32</v>
      </c>
      <c r="B38" s="21" t="s">
        <v>34</v>
      </c>
      <c r="C38" s="54">
        <f t="shared" si="0"/>
        <v>1400000</v>
      </c>
      <c r="D38" s="22">
        <f t="shared" si="0"/>
        <v>3500000</v>
      </c>
      <c r="E38" s="46">
        <f t="shared" si="0"/>
        <v>3100000</v>
      </c>
    </row>
    <row r="39" spans="1:5" ht="48" customHeight="1">
      <c r="A39" s="34" t="s">
        <v>114</v>
      </c>
      <c r="B39" s="23" t="s">
        <v>78</v>
      </c>
      <c r="C39" s="53">
        <v>1400000</v>
      </c>
      <c r="D39" s="17">
        <v>3500000</v>
      </c>
      <c r="E39" s="45">
        <v>3100000</v>
      </c>
    </row>
    <row r="40" spans="1:5" s="2" customFormat="1" ht="13.5" customHeight="1">
      <c r="A40" s="31" t="s">
        <v>35</v>
      </c>
      <c r="B40" s="10" t="s">
        <v>36</v>
      </c>
      <c r="C40" s="50">
        <f>C41+C44</f>
        <v>808000</v>
      </c>
      <c r="D40" s="11">
        <f>D41+D44</f>
        <v>801000</v>
      </c>
      <c r="E40" s="42">
        <f>E41+E44</f>
        <v>794000</v>
      </c>
    </row>
    <row r="41" spans="1:5" s="5" customFormat="1" ht="13.5" customHeight="1">
      <c r="A41" s="32" t="s">
        <v>37</v>
      </c>
      <c r="B41" s="12" t="s">
        <v>38</v>
      </c>
      <c r="C41" s="51">
        <f t="shared" ref="C41:E42" si="1">C42</f>
        <v>32000</v>
      </c>
      <c r="D41" s="13">
        <f t="shared" si="1"/>
        <v>32000</v>
      </c>
      <c r="E41" s="43">
        <f t="shared" si="1"/>
        <v>32000</v>
      </c>
    </row>
    <row r="42" spans="1:5" ht="49.5" customHeight="1">
      <c r="A42" s="35" t="s">
        <v>39</v>
      </c>
      <c r="B42" s="21" t="s">
        <v>40</v>
      </c>
      <c r="C42" s="54">
        <f t="shared" si="1"/>
        <v>32000</v>
      </c>
      <c r="D42" s="22">
        <f t="shared" si="1"/>
        <v>32000</v>
      </c>
      <c r="E42" s="46">
        <f t="shared" si="1"/>
        <v>32000</v>
      </c>
    </row>
    <row r="43" spans="1:5" ht="72" customHeight="1">
      <c r="A43" s="35" t="s">
        <v>115</v>
      </c>
      <c r="B43" s="23" t="s">
        <v>79</v>
      </c>
      <c r="C43" s="53">
        <v>32000</v>
      </c>
      <c r="D43" s="17">
        <v>32000</v>
      </c>
      <c r="E43" s="45">
        <v>32000</v>
      </c>
    </row>
    <row r="44" spans="1:5" s="5" customFormat="1" ht="13.5" customHeight="1">
      <c r="A44" s="32" t="s">
        <v>41</v>
      </c>
      <c r="B44" s="12" t="s">
        <v>42</v>
      </c>
      <c r="C44" s="51">
        <f>C45+C48</f>
        <v>776000</v>
      </c>
      <c r="D44" s="13">
        <f>D45+D48</f>
        <v>769000</v>
      </c>
      <c r="E44" s="43">
        <f>E45+E48</f>
        <v>762000</v>
      </c>
    </row>
    <row r="45" spans="1:5" s="4" customFormat="1" ht="13.5" customHeight="1">
      <c r="A45" s="33" t="s">
        <v>43</v>
      </c>
      <c r="B45" s="14" t="s">
        <v>44</v>
      </c>
      <c r="C45" s="52">
        <f t="shared" ref="C45:E46" si="2">C46</f>
        <v>31000</v>
      </c>
      <c r="D45" s="15">
        <f t="shared" si="2"/>
        <v>31000</v>
      </c>
      <c r="E45" s="44">
        <f t="shared" si="2"/>
        <v>31000</v>
      </c>
    </row>
    <row r="46" spans="1:5" ht="40.5" customHeight="1">
      <c r="A46" s="35" t="s">
        <v>45</v>
      </c>
      <c r="B46" s="21" t="s">
        <v>46</v>
      </c>
      <c r="C46" s="54">
        <f t="shared" si="2"/>
        <v>31000</v>
      </c>
      <c r="D46" s="22">
        <f t="shared" si="2"/>
        <v>31000</v>
      </c>
      <c r="E46" s="46">
        <f t="shared" si="2"/>
        <v>31000</v>
      </c>
    </row>
    <row r="47" spans="1:5" ht="62.25" customHeight="1">
      <c r="A47" s="35" t="s">
        <v>69</v>
      </c>
      <c r="B47" s="23" t="s">
        <v>80</v>
      </c>
      <c r="C47" s="53">
        <v>31000</v>
      </c>
      <c r="D47" s="17">
        <v>31000</v>
      </c>
      <c r="E47" s="45">
        <v>31000</v>
      </c>
    </row>
    <row r="48" spans="1:5" s="4" customFormat="1" ht="13.5" customHeight="1">
      <c r="A48" s="33" t="s">
        <v>47</v>
      </c>
      <c r="B48" s="14" t="s">
        <v>48</v>
      </c>
      <c r="C48" s="52">
        <f>C50</f>
        <v>745000</v>
      </c>
      <c r="D48" s="15">
        <f>D50</f>
        <v>738000</v>
      </c>
      <c r="E48" s="44">
        <f>E50</f>
        <v>731000</v>
      </c>
    </row>
    <row r="49" spans="1:5" ht="42.75" customHeight="1">
      <c r="A49" s="35" t="s">
        <v>49</v>
      </c>
      <c r="B49" s="21" t="s">
        <v>50</v>
      </c>
      <c r="C49" s="54">
        <f>C50</f>
        <v>745000</v>
      </c>
      <c r="D49" s="22">
        <f>D50</f>
        <v>738000</v>
      </c>
      <c r="E49" s="46">
        <f>E50</f>
        <v>731000</v>
      </c>
    </row>
    <row r="50" spans="1:5" ht="63.75" customHeight="1">
      <c r="A50" s="35" t="s">
        <v>70</v>
      </c>
      <c r="B50" s="23" t="s">
        <v>81</v>
      </c>
      <c r="C50" s="53">
        <v>745000</v>
      </c>
      <c r="D50" s="17">
        <v>738000</v>
      </c>
      <c r="E50" s="45">
        <v>731000</v>
      </c>
    </row>
    <row r="51" spans="1:5" s="2" customFormat="1" ht="39.75" customHeight="1">
      <c r="A51" s="31" t="s">
        <v>51</v>
      </c>
      <c r="B51" s="10" t="s">
        <v>52</v>
      </c>
      <c r="C51" s="50">
        <f>C52</f>
        <v>18000</v>
      </c>
      <c r="D51" s="11">
        <f>D52</f>
        <v>18000</v>
      </c>
      <c r="E51" s="42">
        <f>E52</f>
        <v>18000</v>
      </c>
    </row>
    <row r="52" spans="1:5" s="5" customFormat="1" ht="81.75" customHeight="1">
      <c r="A52" s="36" t="s">
        <v>53</v>
      </c>
      <c r="B52" s="12" t="s">
        <v>54</v>
      </c>
      <c r="C52" s="51">
        <f t="shared" ref="C52:E53" si="3">C53</f>
        <v>18000</v>
      </c>
      <c r="D52" s="13">
        <f t="shared" si="3"/>
        <v>18000</v>
      </c>
      <c r="E52" s="43">
        <f t="shared" si="3"/>
        <v>18000</v>
      </c>
    </row>
    <row r="53" spans="1:5" s="4" customFormat="1" ht="81.75" customHeight="1">
      <c r="A53" s="37" t="s">
        <v>55</v>
      </c>
      <c r="B53" s="14" t="s">
        <v>56</v>
      </c>
      <c r="C53" s="52">
        <f t="shared" si="3"/>
        <v>18000</v>
      </c>
      <c r="D53" s="15">
        <f t="shared" si="3"/>
        <v>18000</v>
      </c>
      <c r="E53" s="44">
        <f t="shared" si="3"/>
        <v>18000</v>
      </c>
    </row>
    <row r="54" spans="1:5" ht="66.75" customHeight="1">
      <c r="A54" s="38" t="s">
        <v>57</v>
      </c>
      <c r="B54" s="20" t="s">
        <v>124</v>
      </c>
      <c r="C54" s="53">
        <v>18000</v>
      </c>
      <c r="D54" s="17">
        <v>18000</v>
      </c>
      <c r="E54" s="45">
        <v>18000</v>
      </c>
    </row>
    <row r="55" spans="1:5" s="2" customFormat="1" ht="14.25" customHeight="1">
      <c r="A55" s="31" t="s">
        <v>58</v>
      </c>
      <c r="B55" s="10" t="s">
        <v>59</v>
      </c>
      <c r="C55" s="50">
        <f t="shared" ref="C55:E56" si="4">C56</f>
        <v>583400</v>
      </c>
      <c r="D55" s="11">
        <f t="shared" si="4"/>
        <v>0</v>
      </c>
      <c r="E55" s="42">
        <f t="shared" si="4"/>
        <v>0</v>
      </c>
    </row>
    <row r="56" spans="1:5" s="4" customFormat="1" ht="14.25" customHeight="1">
      <c r="A56" s="33" t="s">
        <v>106</v>
      </c>
      <c r="B56" s="14" t="s">
        <v>105</v>
      </c>
      <c r="C56" s="52">
        <f t="shared" si="4"/>
        <v>583400</v>
      </c>
      <c r="D56" s="15">
        <f t="shared" si="4"/>
        <v>0</v>
      </c>
      <c r="E56" s="44">
        <f t="shared" si="4"/>
        <v>0</v>
      </c>
    </row>
    <row r="57" spans="1:5" ht="25.5" customHeight="1">
      <c r="A57" s="35" t="s">
        <v>107</v>
      </c>
      <c r="B57" s="57">
        <v>1.2911715030100001E+19</v>
      </c>
      <c r="C57" s="17">
        <f>C58+C59</f>
        <v>583400</v>
      </c>
      <c r="D57" s="17">
        <f>D58+D59</f>
        <v>0</v>
      </c>
      <c r="E57" s="28">
        <f>E58+E59</f>
        <v>0</v>
      </c>
    </row>
    <row r="58" spans="1:5" ht="37.5" customHeight="1">
      <c r="A58" s="35" t="s">
        <v>108</v>
      </c>
      <c r="B58" s="57">
        <v>1.2911715030100001E+19</v>
      </c>
      <c r="C58" s="53">
        <f>158900+380000</f>
        <v>538900</v>
      </c>
      <c r="D58" s="17">
        <v>0</v>
      </c>
      <c r="E58" s="45">
        <v>0</v>
      </c>
    </row>
    <row r="59" spans="1:5" ht="48.75" customHeight="1">
      <c r="A59" s="35" t="s">
        <v>120</v>
      </c>
      <c r="B59" s="57">
        <v>1.2911715030100101E+18</v>
      </c>
      <c r="C59" s="53">
        <f>24500+20000</f>
        <v>44500</v>
      </c>
      <c r="D59" s="17">
        <v>0</v>
      </c>
      <c r="E59" s="45">
        <v>0</v>
      </c>
    </row>
    <row r="60" spans="1:5" s="1" customFormat="1" ht="14.25" customHeight="1">
      <c r="A60" s="30" t="s">
        <v>60</v>
      </c>
      <c r="B60" s="8" t="s">
        <v>61</v>
      </c>
      <c r="C60" s="49">
        <f>C61</f>
        <v>3470110</v>
      </c>
      <c r="D60" s="9">
        <f>D61</f>
        <v>1173300</v>
      </c>
      <c r="E60" s="41">
        <f>E61</f>
        <v>1484200</v>
      </c>
    </row>
    <row r="61" spans="1:5" s="2" customFormat="1" ht="36.75" customHeight="1">
      <c r="A61" s="31" t="s">
        <v>62</v>
      </c>
      <c r="B61" s="10" t="s">
        <v>63</v>
      </c>
      <c r="C61" s="50">
        <f>C62+C67+C70+C73</f>
        <v>3470110</v>
      </c>
      <c r="D61" s="11">
        <f>D62+D67+D70+D73</f>
        <v>1173300</v>
      </c>
      <c r="E61" s="42">
        <f>E62+E67+E70+E73</f>
        <v>1484200</v>
      </c>
    </row>
    <row r="62" spans="1:5" s="6" customFormat="1" ht="26.25" customHeight="1">
      <c r="A62" s="39" t="s">
        <v>64</v>
      </c>
      <c r="B62" s="24" t="s">
        <v>86</v>
      </c>
      <c r="C62" s="55">
        <f>C63+C65</f>
        <v>1875000</v>
      </c>
      <c r="D62" s="25">
        <f>D63+D65</f>
        <v>1065000</v>
      </c>
      <c r="E62" s="47">
        <f>E63+E65</f>
        <v>1020000</v>
      </c>
    </row>
    <row r="63" spans="1:5" s="4" customFormat="1" ht="26.25" customHeight="1">
      <c r="A63" s="33" t="s">
        <v>111</v>
      </c>
      <c r="B63" s="14" t="s">
        <v>109</v>
      </c>
      <c r="C63" s="52">
        <f t="shared" ref="C63:E65" si="5">C64</f>
        <v>1640000</v>
      </c>
      <c r="D63" s="15">
        <f t="shared" si="5"/>
        <v>1065000</v>
      </c>
      <c r="E63" s="44">
        <f t="shared" si="5"/>
        <v>1020000</v>
      </c>
    </row>
    <row r="64" spans="1:5" ht="39" customHeight="1">
      <c r="A64" s="35" t="s">
        <v>110</v>
      </c>
      <c r="B64" s="20" t="s">
        <v>125</v>
      </c>
      <c r="C64" s="53">
        <v>1640000</v>
      </c>
      <c r="D64" s="17">
        <v>1065000</v>
      </c>
      <c r="E64" s="45">
        <v>1020000</v>
      </c>
    </row>
    <row r="65" spans="1:5" s="4" customFormat="1" ht="46.5" customHeight="1">
      <c r="A65" s="33" t="s">
        <v>103</v>
      </c>
      <c r="B65" s="14" t="s">
        <v>102</v>
      </c>
      <c r="C65" s="52">
        <f t="shared" si="5"/>
        <v>235000</v>
      </c>
      <c r="D65" s="15">
        <f t="shared" si="5"/>
        <v>0</v>
      </c>
      <c r="E65" s="44">
        <f t="shared" si="5"/>
        <v>0</v>
      </c>
    </row>
    <row r="66" spans="1:5" ht="39" customHeight="1">
      <c r="A66" s="35" t="s">
        <v>104</v>
      </c>
      <c r="B66" s="20" t="s">
        <v>126</v>
      </c>
      <c r="C66" s="53">
        <v>235000</v>
      </c>
      <c r="D66" s="17">
        <v>0</v>
      </c>
      <c r="E66" s="45">
        <v>0</v>
      </c>
    </row>
    <row r="67" spans="1:5" s="6" customFormat="1" ht="27.75" customHeight="1">
      <c r="A67" s="39" t="s">
        <v>85</v>
      </c>
      <c r="B67" s="26" t="s">
        <v>87</v>
      </c>
      <c r="C67" s="25">
        <f t="shared" ref="C67:E68" si="6">C68</f>
        <v>959800</v>
      </c>
      <c r="D67" s="25">
        <f t="shared" si="6"/>
        <v>0</v>
      </c>
      <c r="E67" s="29">
        <f t="shared" si="6"/>
        <v>352100</v>
      </c>
    </row>
    <row r="68" spans="1:5" s="4" customFormat="1" ht="14.25" customHeight="1">
      <c r="A68" s="33" t="s">
        <v>84</v>
      </c>
      <c r="B68" s="27" t="s">
        <v>88</v>
      </c>
      <c r="C68" s="52">
        <f t="shared" si="6"/>
        <v>959800</v>
      </c>
      <c r="D68" s="15">
        <f t="shared" si="6"/>
        <v>0</v>
      </c>
      <c r="E68" s="44">
        <f t="shared" si="6"/>
        <v>352100</v>
      </c>
    </row>
    <row r="69" spans="1:5" ht="14.25" customHeight="1">
      <c r="A69" s="35" t="s">
        <v>83</v>
      </c>
      <c r="B69" s="20" t="s">
        <v>127</v>
      </c>
      <c r="C69" s="53">
        <v>959800</v>
      </c>
      <c r="D69" s="17"/>
      <c r="E69" s="45">
        <v>352100</v>
      </c>
    </row>
    <row r="70" spans="1:5" s="6" customFormat="1" ht="27.75" customHeight="1">
      <c r="A70" s="39" t="s">
        <v>65</v>
      </c>
      <c r="B70" s="24" t="s">
        <v>89</v>
      </c>
      <c r="C70" s="55">
        <f t="shared" ref="C70:E71" si="7">C71</f>
        <v>104800</v>
      </c>
      <c r="D70" s="25">
        <f t="shared" si="7"/>
        <v>108300</v>
      </c>
      <c r="E70" s="47">
        <f t="shared" si="7"/>
        <v>112100</v>
      </c>
    </row>
    <row r="71" spans="1:5" s="4" customFormat="1" ht="39.75" customHeight="1">
      <c r="A71" s="33" t="s">
        <v>112</v>
      </c>
      <c r="B71" s="14" t="s">
        <v>90</v>
      </c>
      <c r="C71" s="52">
        <f t="shared" si="7"/>
        <v>104800</v>
      </c>
      <c r="D71" s="15">
        <f t="shared" si="7"/>
        <v>108300</v>
      </c>
      <c r="E71" s="44">
        <f t="shared" si="7"/>
        <v>112100</v>
      </c>
    </row>
    <row r="72" spans="1:5" ht="51.75" customHeight="1">
      <c r="A72" s="35" t="s">
        <v>113</v>
      </c>
      <c r="B72" s="20" t="s">
        <v>128</v>
      </c>
      <c r="C72" s="17">
        <v>104800</v>
      </c>
      <c r="D72" s="17">
        <v>108300</v>
      </c>
      <c r="E72" s="28">
        <v>112100</v>
      </c>
    </row>
    <row r="73" spans="1:5" s="6" customFormat="1" ht="14.25" customHeight="1">
      <c r="A73" s="39" t="s">
        <v>66</v>
      </c>
      <c r="B73" s="24" t="s">
        <v>91</v>
      </c>
      <c r="C73" s="55">
        <f t="shared" ref="C73:E74" si="8">C74</f>
        <v>530510</v>
      </c>
      <c r="D73" s="25">
        <f t="shared" si="8"/>
        <v>0</v>
      </c>
      <c r="E73" s="47">
        <f t="shared" si="8"/>
        <v>0</v>
      </c>
    </row>
    <row r="74" spans="1:5" s="4" customFormat="1" ht="25.5" customHeight="1">
      <c r="A74" s="33" t="s">
        <v>67</v>
      </c>
      <c r="B74" s="14" t="s">
        <v>92</v>
      </c>
      <c r="C74" s="52">
        <f t="shared" si="8"/>
        <v>530510</v>
      </c>
      <c r="D74" s="15">
        <f t="shared" si="8"/>
        <v>0</v>
      </c>
      <c r="E74" s="44">
        <f t="shared" si="8"/>
        <v>0</v>
      </c>
    </row>
    <row r="75" spans="1:5" ht="25.5" customHeight="1">
      <c r="A75" s="35" t="s">
        <v>68</v>
      </c>
      <c r="B75" s="20" t="s">
        <v>129</v>
      </c>
      <c r="C75" s="53">
        <v>530510</v>
      </c>
      <c r="D75" s="17">
        <v>0</v>
      </c>
      <c r="E75" s="45">
        <v>0</v>
      </c>
    </row>
    <row r="76" spans="1:5" s="3" customFormat="1"/>
    <row r="77" spans="1:5" s="3" customFormat="1"/>
  </sheetData>
  <autoFilter ref="B10:E75"/>
  <mergeCells count="3">
    <mergeCell ref="A9:A10"/>
    <mergeCell ref="C9:E9"/>
    <mergeCell ref="A6:E6"/>
  </mergeCells>
  <pageMargins left="0.11811023622047245" right="0.11811023622047245" top="0.15748031496062992" bottom="0.15748031496062992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2022-2024</vt:lpstr>
      <vt:lpstr>'2022-2024'!Заголовки_для_печати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Петровна</dc:creator>
  <cp:lastModifiedBy>Samsung</cp:lastModifiedBy>
  <cp:lastPrinted>2022-01-21T09:18:15Z</cp:lastPrinted>
  <dcterms:created xsi:type="dcterms:W3CDTF">2017-01-12T04:27:35Z</dcterms:created>
  <dcterms:modified xsi:type="dcterms:W3CDTF">2022-08-10T05:49:18Z</dcterms:modified>
</cp:coreProperties>
</file>