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 firstSheet="2" activeTab="2"/>
  </bookViews>
  <sheets>
    <sheet name="Таблица 2" sheetId="2" state="hidden" r:id="rId1"/>
    <sheet name="Таблица 1" sheetId="3" state="hidden" r:id="rId2"/>
    <sheet name="Табл.1-ХХХХ" sheetId="6" r:id="rId3"/>
  </sheets>
  <calcPr calcId="125725"/>
</workbook>
</file>

<file path=xl/calcChain.xml><?xml version="1.0" encoding="utf-8"?>
<calcChain xmlns="http://schemas.openxmlformats.org/spreadsheetml/2006/main">
  <c r="E14" i="6"/>
  <c r="D14"/>
  <c r="K14"/>
  <c r="C14"/>
  <c r="P16"/>
  <c r="O16"/>
  <c r="N16"/>
  <c r="H16"/>
  <c r="G16"/>
  <c r="I16"/>
  <c r="M14"/>
  <c r="M13"/>
  <c r="L14"/>
  <c r="L13"/>
  <c r="K13"/>
  <c r="E37" i="2"/>
  <c r="E37" i="3"/>
  <c r="D37"/>
  <c r="C37"/>
  <c r="D37" i="2"/>
  <c r="C37"/>
</calcChain>
</file>

<file path=xl/sharedStrings.xml><?xml version="1.0" encoding="utf-8"?>
<sst xmlns="http://schemas.openxmlformats.org/spreadsheetml/2006/main" count="127" uniqueCount="71">
  <si>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</si>
  <si>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</si>
  <si>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</si>
  <si>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</si>
  <si>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</si>
  <si>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</si>
  <si>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</si>
  <si>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</si>
  <si>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</si>
  <si>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</si>
  <si>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</si>
  <si>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</si>
  <si>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</si>
  <si>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</si>
  <si>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</si>
  <si>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</si>
  <si>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</si>
  <si>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</si>
  <si>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</si>
  <si>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</si>
  <si>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</si>
  <si>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</si>
  <si>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 xml:space="preserve">к решению Совета      </t>
  </si>
  <si>
    <t>депутатов района</t>
  </si>
  <si>
    <t>Таблица 1</t>
  </si>
  <si>
    <t>(в редакции решения</t>
  </si>
  <si>
    <t>Совета депутатов района</t>
  </si>
  <si>
    <t>от 25 марта 2010 года №406)</t>
  </si>
  <si>
    <t>2013 год</t>
  </si>
  <si>
    <t>(руб.)</t>
  </si>
  <si>
    <t>Александровский сельсовет</t>
  </si>
  <si>
    <t>Бурунчинский сельсовет</t>
  </si>
  <si>
    <t xml:space="preserve"> Васильевский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</si>
  <si>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</si>
  <si>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</si>
  <si>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</si>
  <si>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</si>
  <si>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</si>
  <si>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</si>
  <si>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Нижнеаскаровский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</si>
  <si>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</si>
  <si>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</si>
  <si>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</si>
  <si>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</si>
  <si>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</si>
  <si>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</si>
  <si>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</si>
  <si>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</si>
  <si>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</si>
  <si>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Таблица 2</t>
  </si>
  <si>
    <t>2014 год</t>
  </si>
  <si>
    <t xml:space="preserve">Приложение   14                                          </t>
  </si>
  <si>
    <t xml:space="preserve">Приложение   14                                   </t>
  </si>
  <si>
    <t>Распределение субвенций бюджетам поселений на 2013 год и на плановый период 2014 и 2015 годов</t>
  </si>
  <si>
    <t>Распределение субвенции бюджетам поселений на выполнение федеральных полномочий по первичном воинскому учету на территориях, где отсутствуют военные комиссариаты на 2013 год и на плановый период 2014 и 2015 годов</t>
  </si>
  <si>
    <t>2015 год</t>
  </si>
  <si>
    <t>Распределение субвенции бюджетам поселений на выполнение федеральных полномочий по государственной регистрации актов гражданского состояния  на 2013 год и на плановый период 2014 и 2015 годов</t>
  </si>
  <si>
    <t>от 21 декабря 2012 года №240</t>
  </si>
  <si>
    <t>от 21 декабря  2012 года №240</t>
  </si>
  <si>
    <t>Наименование района</t>
  </si>
  <si>
    <t>2016 год</t>
  </si>
  <si>
    <t>2023 год</t>
  </si>
  <si>
    <t>Николаевского совета</t>
  </si>
  <si>
    <t>Саракташский</t>
  </si>
  <si>
    <t>2024 год</t>
  </si>
  <si>
    <t>2025 год</t>
  </si>
  <si>
    <t>к решению Совета депутатов</t>
  </si>
  <si>
    <t>Распределение межбюджетных трансфертов, передаваемых бюджету Николаевского совета из районного бюджета на 2023 год и на плановый период 2024, 2025 годов</t>
  </si>
  <si>
    <t>Распределение межбюджетных трансфертов, передаваемых бюджету  Николаевского совета из районного бюджета на повышение заработной платы работников муниципальных учреждений культуры на 2023 год и на плановый период 2024, 2025 годов</t>
  </si>
  <si>
    <t>Приложение № 7</t>
  </si>
  <si>
    <t>от 22 сентября 2023 № 105</t>
  </si>
</sst>
</file>

<file path=xl/styles.xml><?xml version="1.0" encoding="utf-8"?>
<styleSheet xmlns="http://schemas.openxmlformats.org/spreadsheetml/2006/main">
  <numFmts count="4">
    <numFmt numFmtId="171" formatCode="_-* #,##0.00_р_._-;\-* #,##0.00_р_._-;_-* &quot;-&quot;??_р_._-;_-@_-"/>
    <numFmt numFmtId="177" formatCode="#,##0.0"/>
    <numFmt numFmtId="179" formatCode="_-* #,##0_р_._-;\-* #,##0_р_._-;_-* &quot;-&quot;??_р_._-;_-@_-"/>
    <numFmt numFmtId="180" formatCode="#,##0.00;[Red]\-#,##0.00;0.00"/>
  </numFmts>
  <fonts count="14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17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0" fontId="7" fillId="0" borderId="0" xfId="0" quotePrefix="1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/>
    <xf numFmtId="0" fontId="8" fillId="0" borderId="0" xfId="0" applyFont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right"/>
    </xf>
    <xf numFmtId="177" fontId="0" fillId="0" borderId="0" xfId="0" applyNumberFormat="1"/>
    <xf numFmtId="177" fontId="9" fillId="0" borderId="3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/>
    </xf>
    <xf numFmtId="177" fontId="8" fillId="0" borderId="0" xfId="0" applyNumberFormat="1" applyFont="1" applyFill="1" applyBorder="1" applyAlignment="1">
      <alignment horizontal="right"/>
    </xf>
    <xf numFmtId="0" fontId="8" fillId="0" borderId="0" xfId="1" applyNumberFormat="1" applyFont="1" applyFill="1" applyAlignment="1" applyProtection="1">
      <protection hidden="1"/>
    </xf>
    <xf numFmtId="180" fontId="8" fillId="0" borderId="0" xfId="1" applyNumberFormat="1" applyFont="1" applyFill="1" applyAlignment="1" applyProtection="1">
      <protection hidden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 wrapText="1"/>
    </xf>
    <xf numFmtId="171" fontId="12" fillId="0" borderId="1" xfId="2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179" fontId="11" fillId="0" borderId="1" xfId="2" applyNumberFormat="1" applyFont="1" applyFill="1" applyBorder="1"/>
    <xf numFmtId="171" fontId="11" fillId="0" borderId="1" xfId="2" applyFont="1" applyBorder="1"/>
    <xf numFmtId="0" fontId="12" fillId="0" borderId="1" xfId="0" applyFont="1" applyBorder="1"/>
    <xf numFmtId="179" fontId="13" fillId="0" borderId="1" xfId="2" applyNumberFormat="1" applyFont="1" applyFill="1" applyBorder="1"/>
    <xf numFmtId="171" fontId="12" fillId="0" borderId="1" xfId="2" applyFont="1" applyBorder="1"/>
    <xf numFmtId="0" fontId="12" fillId="0" borderId="1" xfId="2" applyNumberFormat="1" applyFont="1" applyBorder="1"/>
    <xf numFmtId="0" fontId="11" fillId="0" borderId="1" xfId="2" applyNumberFormat="1" applyFont="1" applyBorder="1"/>
    <xf numFmtId="0" fontId="4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opLeftCell="A11" zoomScaleNormal="100" workbookViewId="0">
      <selection activeCell="D8" sqref="D8"/>
    </sheetView>
  </sheetViews>
  <sheetFormatPr defaultRowHeight="12.75"/>
  <cols>
    <col min="1" max="1" width="4.5703125" customWidth="1"/>
    <col min="2" max="2" width="38.28515625" customWidth="1"/>
    <col min="3" max="3" width="14.7109375" customWidth="1"/>
    <col min="4" max="4" width="15.85546875" customWidth="1"/>
    <col min="5" max="5" width="16.28515625" customWidth="1"/>
    <col min="6" max="6" width="12.28515625" customWidth="1"/>
  </cols>
  <sheetData>
    <row r="1" spans="1:5" ht="15.75">
      <c r="D1" s="39" t="s">
        <v>51</v>
      </c>
      <c r="E1" s="40"/>
    </row>
    <row r="2" spans="1:5" ht="15.75">
      <c r="D2" s="40" t="s">
        <v>22</v>
      </c>
      <c r="E2" s="40"/>
    </row>
    <row r="3" spans="1:5" ht="15.75">
      <c r="D3" s="40" t="s">
        <v>23</v>
      </c>
      <c r="E3" s="40"/>
    </row>
    <row r="4" spans="1:5" ht="15.75">
      <c r="D4" s="39" t="s">
        <v>57</v>
      </c>
      <c r="E4" s="40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0.5" customHeight="1">
      <c r="A9" s="38" t="s">
        <v>53</v>
      </c>
      <c r="B9" s="38"/>
      <c r="C9" s="38"/>
      <c r="D9" s="38"/>
      <c r="E9" s="38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49</v>
      </c>
    </row>
    <row r="12" spans="1:5" ht="20.25">
      <c r="A12" s="8"/>
      <c r="B12" s="8"/>
      <c r="C12" s="8"/>
      <c r="D12" s="8"/>
      <c r="E12" s="8"/>
    </row>
    <row r="13" spans="1:5" ht="87" customHeight="1">
      <c r="A13" s="38" t="s">
        <v>54</v>
      </c>
      <c r="B13" s="38"/>
      <c r="C13" s="38"/>
      <c r="D13" s="38"/>
      <c r="E13" s="38"/>
    </row>
    <row r="14" spans="1:5" ht="20.25">
      <c r="A14" s="8"/>
      <c r="B14" s="8"/>
      <c r="C14" s="8"/>
      <c r="D14" s="8"/>
      <c r="E14" s="8"/>
    </row>
    <row r="15" spans="1:5" ht="18.75">
      <c r="D15" s="3"/>
      <c r="E15" s="4" t="s">
        <v>29</v>
      </c>
    </row>
    <row r="17" spans="1:5" ht="56.2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58100</v>
      </c>
      <c r="D18" s="10">
        <v>59800</v>
      </c>
      <c r="E18" s="11">
        <v>59900</v>
      </c>
    </row>
    <row r="19" spans="1:5" ht="15.75">
      <c r="A19" s="2" t="s">
        <v>3</v>
      </c>
      <c r="B19" s="2" t="s">
        <v>31</v>
      </c>
      <c r="C19" s="10">
        <v>58100</v>
      </c>
      <c r="D19" s="10">
        <v>59800</v>
      </c>
      <c r="E19" s="11">
        <v>59900</v>
      </c>
    </row>
    <row r="20" spans="1:5" ht="15.75">
      <c r="A20" s="2" t="s">
        <v>4</v>
      </c>
      <c r="B20" s="2" t="s">
        <v>32</v>
      </c>
      <c r="C20" s="10">
        <v>58200</v>
      </c>
      <c r="D20" s="10">
        <v>59900</v>
      </c>
      <c r="E20" s="11">
        <v>60000</v>
      </c>
    </row>
    <row r="21" spans="1:5" ht="15.75">
      <c r="A21" s="2" t="s">
        <v>5</v>
      </c>
      <c r="B21" s="2" t="s">
        <v>33</v>
      </c>
      <c r="C21" s="10">
        <v>58200</v>
      </c>
      <c r="D21" s="10">
        <v>59800</v>
      </c>
      <c r="E21" s="11">
        <v>60000</v>
      </c>
    </row>
    <row r="22" spans="1:5" ht="15.75">
      <c r="A22" s="2" t="s">
        <v>6</v>
      </c>
      <c r="B22" s="2" t="s">
        <v>34</v>
      </c>
      <c r="C22" s="10">
        <v>58100</v>
      </c>
      <c r="D22" s="10">
        <v>59800</v>
      </c>
      <c r="E22" s="11">
        <v>59900</v>
      </c>
    </row>
    <row r="23" spans="1:5" ht="15.75">
      <c r="A23" s="2" t="s">
        <v>7</v>
      </c>
      <c r="B23" s="2" t="s">
        <v>35</v>
      </c>
      <c r="C23" s="10">
        <v>145300</v>
      </c>
      <c r="D23" s="10">
        <v>149500</v>
      </c>
      <c r="E23" s="11">
        <v>149900</v>
      </c>
    </row>
    <row r="24" spans="1:5" ht="15.75">
      <c r="A24" s="2" t="s">
        <v>8</v>
      </c>
      <c r="B24" s="2" t="s">
        <v>36</v>
      </c>
      <c r="C24" s="10">
        <v>58100</v>
      </c>
      <c r="D24" s="10">
        <v>59800</v>
      </c>
      <c r="E24" s="11">
        <v>59900</v>
      </c>
    </row>
    <row r="25" spans="1:5" ht="15.75">
      <c r="A25" s="2" t="s">
        <v>9</v>
      </c>
      <c r="B25" s="2" t="s">
        <v>37</v>
      </c>
      <c r="C25" s="10">
        <v>58100</v>
      </c>
      <c r="D25" s="10">
        <v>59800</v>
      </c>
      <c r="E25" s="11">
        <v>59900</v>
      </c>
    </row>
    <row r="26" spans="1:5" ht="15.75">
      <c r="A26" s="2" t="s">
        <v>10</v>
      </c>
      <c r="B26" s="2" t="s">
        <v>38</v>
      </c>
      <c r="C26" s="10">
        <v>58100</v>
      </c>
      <c r="D26" s="10">
        <v>59800</v>
      </c>
      <c r="E26" s="11">
        <v>59900</v>
      </c>
    </row>
    <row r="27" spans="1:5" ht="15.75">
      <c r="A27" s="2" t="s">
        <v>11</v>
      </c>
      <c r="B27" s="2" t="s">
        <v>39</v>
      </c>
      <c r="C27" s="10">
        <v>58100</v>
      </c>
      <c r="D27" s="10">
        <v>59800</v>
      </c>
      <c r="E27" s="11">
        <v>59900</v>
      </c>
    </row>
    <row r="28" spans="1:5" ht="15.75">
      <c r="A28" s="2" t="s">
        <v>12</v>
      </c>
      <c r="B28" s="2" t="s">
        <v>40</v>
      </c>
      <c r="C28" s="10">
        <v>58200</v>
      </c>
      <c r="D28" s="10">
        <v>59900</v>
      </c>
      <c r="E28" s="11">
        <v>60000</v>
      </c>
    </row>
    <row r="29" spans="1:5" ht="15.75">
      <c r="A29" s="2" t="s">
        <v>13</v>
      </c>
      <c r="B29" s="2" t="s">
        <v>41</v>
      </c>
      <c r="C29" s="10">
        <v>58100</v>
      </c>
      <c r="D29" s="10">
        <v>59800</v>
      </c>
      <c r="E29" s="11">
        <v>59900</v>
      </c>
    </row>
    <row r="30" spans="1:5" ht="15.75">
      <c r="A30" s="2" t="s">
        <v>14</v>
      </c>
      <c r="B30" s="2" t="s">
        <v>42</v>
      </c>
      <c r="C30" s="10">
        <v>145300</v>
      </c>
      <c r="D30" s="10">
        <v>149500</v>
      </c>
      <c r="E30" s="11">
        <v>149900</v>
      </c>
    </row>
    <row r="31" spans="1:5" ht="15.75">
      <c r="A31" s="2" t="s">
        <v>15</v>
      </c>
      <c r="B31" s="2" t="s">
        <v>43</v>
      </c>
      <c r="C31" s="10">
        <v>58200</v>
      </c>
      <c r="D31" s="10">
        <v>59800</v>
      </c>
      <c r="E31" s="11">
        <v>59900</v>
      </c>
    </row>
    <row r="32" spans="1:5" ht="15.75">
      <c r="A32" s="2" t="s">
        <v>16</v>
      </c>
      <c r="B32" s="2" t="s">
        <v>44</v>
      </c>
      <c r="C32" s="10">
        <v>58100</v>
      </c>
      <c r="D32" s="10">
        <v>59800</v>
      </c>
      <c r="E32" s="11">
        <v>60000</v>
      </c>
    </row>
    <row r="33" spans="1:5" ht="15.75">
      <c r="A33" s="2" t="s">
        <v>17</v>
      </c>
      <c r="B33" s="2" t="s">
        <v>45</v>
      </c>
      <c r="C33" s="10">
        <v>58100</v>
      </c>
      <c r="D33" s="10">
        <v>59800</v>
      </c>
      <c r="E33" s="11">
        <v>59900</v>
      </c>
    </row>
    <row r="34" spans="1:5" ht="15.75">
      <c r="A34" s="2" t="s">
        <v>18</v>
      </c>
      <c r="B34" s="2" t="s">
        <v>46</v>
      </c>
      <c r="C34" s="10">
        <v>145300</v>
      </c>
      <c r="D34" s="10">
        <v>149500</v>
      </c>
      <c r="E34" s="11">
        <v>149900</v>
      </c>
    </row>
    <row r="35" spans="1:5" ht="15.75">
      <c r="A35" s="2" t="s">
        <v>19</v>
      </c>
      <c r="B35" s="2" t="s">
        <v>47</v>
      </c>
      <c r="C35" s="10">
        <v>145300</v>
      </c>
      <c r="D35" s="10">
        <v>149600</v>
      </c>
      <c r="E35" s="11">
        <v>149900</v>
      </c>
    </row>
    <row r="36" spans="1:5" ht="15.75">
      <c r="A36" s="2" t="s">
        <v>20</v>
      </c>
      <c r="B36" s="2" t="s">
        <v>48</v>
      </c>
      <c r="C36" s="10">
        <v>58100</v>
      </c>
      <c r="D36" s="10">
        <v>59800</v>
      </c>
      <c r="E36" s="11">
        <v>59900</v>
      </c>
    </row>
    <row r="37" spans="1:5" ht="15.75">
      <c r="A37" s="5"/>
      <c r="B37" s="5" t="s">
        <v>21</v>
      </c>
      <c r="C37" s="12">
        <f>SUM(C18:C36)</f>
        <v>1453100</v>
      </c>
      <c r="D37" s="12">
        <f>SUM(D18:D36)</f>
        <v>1495300</v>
      </c>
      <c r="E37" s="12">
        <f>SUM(E18:E36)</f>
        <v>1498500</v>
      </c>
    </row>
  </sheetData>
  <mergeCells count="6">
    <mergeCell ref="A13:E13"/>
    <mergeCell ref="D1:E1"/>
    <mergeCell ref="D2:E2"/>
    <mergeCell ref="D3:E3"/>
    <mergeCell ref="D4:E4"/>
    <mergeCell ref="A9:E9"/>
  </mergeCells>
  <phoneticPr fontId="6" type="noConversion"/>
  <pageMargins left="0.8" right="0.16" top="0.7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7"/>
  <sheetViews>
    <sheetView topLeftCell="A14" zoomScaleNormal="100" workbookViewId="0">
      <selection activeCell="E5" sqref="A1:E65536"/>
    </sheetView>
  </sheetViews>
  <sheetFormatPr defaultRowHeight="12.75"/>
  <cols>
    <col min="1" max="1" width="5.28515625" customWidth="1"/>
    <col min="2" max="2" width="33.140625" customWidth="1"/>
    <col min="3" max="3" width="14" customWidth="1"/>
    <col min="4" max="4" width="15.5703125" customWidth="1"/>
    <col min="5" max="5" width="16.85546875" customWidth="1"/>
  </cols>
  <sheetData>
    <row r="1" spans="1:5" ht="15.75">
      <c r="D1" s="39" t="s">
        <v>52</v>
      </c>
      <c r="E1" s="40"/>
    </row>
    <row r="2" spans="1:5" ht="15.75">
      <c r="D2" s="40" t="s">
        <v>22</v>
      </c>
      <c r="E2" s="40"/>
    </row>
    <row r="3" spans="1:5" ht="15.75">
      <c r="D3" s="40" t="s">
        <v>23</v>
      </c>
      <c r="E3" s="40"/>
    </row>
    <row r="4" spans="1:5" ht="15.75">
      <c r="D4" s="39" t="s">
        <v>58</v>
      </c>
      <c r="E4" s="40"/>
    </row>
    <row r="5" spans="1:5" ht="15.75" hidden="1">
      <c r="D5" s="9" t="s">
        <v>25</v>
      </c>
      <c r="E5" s="9"/>
    </row>
    <row r="6" spans="1:5" ht="15.75" hidden="1">
      <c r="D6" s="9" t="s">
        <v>26</v>
      </c>
      <c r="E6" s="9"/>
    </row>
    <row r="7" spans="1:5" ht="15.75" hidden="1">
      <c r="D7" s="9" t="s">
        <v>27</v>
      </c>
      <c r="E7" s="9"/>
    </row>
    <row r="8" spans="1:5" ht="15.75">
      <c r="D8" s="9"/>
      <c r="E8" s="9"/>
    </row>
    <row r="9" spans="1:5" ht="47.25" customHeight="1">
      <c r="A9" s="38" t="s">
        <v>53</v>
      </c>
      <c r="B9" s="38"/>
      <c r="C9" s="38"/>
      <c r="D9" s="38"/>
      <c r="E9" s="38"/>
    </row>
    <row r="10" spans="1:5" ht="20.25">
      <c r="A10" s="8"/>
      <c r="B10" s="8"/>
      <c r="C10" s="8"/>
      <c r="D10" s="8"/>
      <c r="E10" s="8"/>
    </row>
    <row r="11" spans="1:5" ht="20.25">
      <c r="A11" s="8"/>
      <c r="B11" s="8"/>
      <c r="C11" s="8"/>
      <c r="D11" s="8"/>
      <c r="E11" s="13" t="s">
        <v>24</v>
      </c>
    </row>
    <row r="12" spans="1:5" ht="20.25">
      <c r="A12" s="8"/>
      <c r="B12" s="8"/>
      <c r="C12" s="8"/>
      <c r="D12" s="8"/>
      <c r="E12" s="8"/>
    </row>
    <row r="13" spans="1:5" ht="82.5" customHeight="1">
      <c r="A13" s="38" t="s">
        <v>56</v>
      </c>
      <c r="B13" s="38"/>
      <c r="C13" s="38"/>
      <c r="D13" s="38"/>
      <c r="E13" s="38"/>
    </row>
    <row r="14" spans="1:5" s="14" customFormat="1" ht="20.25"/>
    <row r="15" spans="1:5" ht="18.75">
      <c r="D15" s="3"/>
      <c r="E15" s="4" t="s">
        <v>29</v>
      </c>
    </row>
    <row r="17" spans="1:5" ht="37.5">
      <c r="A17" s="1" t="s">
        <v>0</v>
      </c>
      <c r="B17" s="6" t="s">
        <v>1</v>
      </c>
      <c r="C17" s="6" t="s">
        <v>28</v>
      </c>
      <c r="D17" s="7" t="s">
        <v>50</v>
      </c>
      <c r="E17" s="7" t="s">
        <v>55</v>
      </c>
    </row>
    <row r="18" spans="1:5" ht="15.75">
      <c r="A18" s="2" t="s">
        <v>2</v>
      </c>
      <c r="B18" s="2" t="s">
        <v>30</v>
      </c>
      <c r="C18" s="10">
        <v>3700</v>
      </c>
      <c r="D18" s="10">
        <v>4000</v>
      </c>
      <c r="E18" s="10">
        <v>4000</v>
      </c>
    </row>
    <row r="19" spans="1:5" ht="15.75">
      <c r="A19" s="2" t="s">
        <v>3</v>
      </c>
      <c r="B19" s="2" t="s">
        <v>31</v>
      </c>
      <c r="C19" s="10">
        <v>4900</v>
      </c>
      <c r="D19" s="10">
        <v>5400</v>
      </c>
      <c r="E19" s="10">
        <v>5400</v>
      </c>
    </row>
    <row r="20" spans="1:5" ht="15.75">
      <c r="A20" s="2" t="s">
        <v>4</v>
      </c>
      <c r="B20" s="2" t="s">
        <v>32</v>
      </c>
      <c r="C20" s="10">
        <v>10500</v>
      </c>
      <c r="D20" s="10">
        <v>11500</v>
      </c>
      <c r="E20" s="10">
        <v>11500</v>
      </c>
    </row>
    <row r="21" spans="1:5" ht="15.75">
      <c r="A21" s="2" t="s">
        <v>5</v>
      </c>
      <c r="B21" s="2" t="s">
        <v>33</v>
      </c>
      <c r="C21" s="10">
        <v>8100</v>
      </c>
      <c r="D21" s="10">
        <v>8900</v>
      </c>
      <c r="E21" s="10">
        <v>8900</v>
      </c>
    </row>
    <row r="22" spans="1:5" ht="15.75">
      <c r="A22" s="2" t="s">
        <v>6</v>
      </c>
      <c r="B22" s="2" t="s">
        <v>34</v>
      </c>
      <c r="C22" s="10">
        <v>5500</v>
      </c>
      <c r="D22" s="10">
        <v>6000</v>
      </c>
      <c r="E22" s="10">
        <v>6100</v>
      </c>
    </row>
    <row r="23" spans="1:5" ht="15.75">
      <c r="A23" s="2" t="s">
        <v>7</v>
      </c>
      <c r="B23" s="2" t="s">
        <v>35</v>
      </c>
      <c r="C23" s="10">
        <v>16800</v>
      </c>
      <c r="D23" s="10">
        <v>18500</v>
      </c>
      <c r="E23" s="10">
        <v>18500</v>
      </c>
    </row>
    <row r="24" spans="1:5" ht="15.75">
      <c r="A24" s="2" t="s">
        <v>8</v>
      </c>
      <c r="B24" s="2" t="s">
        <v>36</v>
      </c>
      <c r="C24" s="10">
        <v>5700</v>
      </c>
      <c r="D24" s="10">
        <v>6200</v>
      </c>
      <c r="E24" s="10">
        <v>6200</v>
      </c>
    </row>
    <row r="25" spans="1:5" ht="15.75">
      <c r="A25" s="2" t="s">
        <v>9</v>
      </c>
      <c r="B25" s="2" t="s">
        <v>37</v>
      </c>
      <c r="C25" s="10">
        <v>800</v>
      </c>
      <c r="D25" s="10">
        <v>800</v>
      </c>
      <c r="E25" s="10">
        <v>800</v>
      </c>
    </row>
    <row r="26" spans="1:5" ht="15.75">
      <c r="A26" s="2" t="s">
        <v>10</v>
      </c>
      <c r="B26" s="2" t="s">
        <v>38</v>
      </c>
      <c r="C26" s="10">
        <v>3400</v>
      </c>
      <c r="D26" s="10">
        <v>3700</v>
      </c>
      <c r="E26" s="10">
        <v>3700</v>
      </c>
    </row>
    <row r="27" spans="1:5" ht="15.75">
      <c r="A27" s="2" t="s">
        <v>11</v>
      </c>
      <c r="B27" s="2" t="s">
        <v>39</v>
      </c>
      <c r="C27" s="10">
        <v>2000</v>
      </c>
      <c r="D27" s="10">
        <v>2200</v>
      </c>
      <c r="E27" s="10">
        <v>2200</v>
      </c>
    </row>
    <row r="28" spans="1:5" ht="15.75">
      <c r="A28" s="2" t="s">
        <v>12</v>
      </c>
      <c r="B28" s="2" t="s">
        <v>40</v>
      </c>
      <c r="C28" s="10">
        <v>11200</v>
      </c>
      <c r="D28" s="10">
        <v>12300</v>
      </c>
      <c r="E28" s="10">
        <v>12300</v>
      </c>
    </row>
    <row r="29" spans="1:5" ht="15.75">
      <c r="A29" s="2" t="s">
        <v>13</v>
      </c>
      <c r="B29" s="2" t="s">
        <v>41</v>
      </c>
      <c r="C29" s="10">
        <v>4200</v>
      </c>
      <c r="D29" s="10">
        <v>4700</v>
      </c>
      <c r="E29" s="10">
        <v>4700</v>
      </c>
    </row>
    <row r="30" spans="1:5" ht="15.75">
      <c r="A30" s="2" t="s">
        <v>14</v>
      </c>
      <c r="B30" s="2" t="s">
        <v>42</v>
      </c>
      <c r="C30" s="10">
        <v>19600</v>
      </c>
      <c r="D30" s="10">
        <v>21500</v>
      </c>
      <c r="E30" s="10">
        <v>21600</v>
      </c>
    </row>
    <row r="31" spans="1:5" ht="15.75">
      <c r="A31" s="2" t="s">
        <v>15</v>
      </c>
      <c r="B31" s="2" t="s">
        <v>43</v>
      </c>
      <c r="C31" s="10">
        <v>10500</v>
      </c>
      <c r="D31" s="10">
        <v>11600</v>
      </c>
      <c r="E31" s="10">
        <v>11700</v>
      </c>
    </row>
    <row r="32" spans="1:5" ht="15.75">
      <c r="A32" s="2" t="s">
        <v>16</v>
      </c>
      <c r="B32" s="2" t="s">
        <v>44</v>
      </c>
      <c r="C32" s="10">
        <v>6700</v>
      </c>
      <c r="D32" s="10">
        <v>7400</v>
      </c>
      <c r="E32" s="10">
        <v>7400</v>
      </c>
    </row>
    <row r="33" spans="1:5" ht="15.75">
      <c r="A33" s="2" t="s">
        <v>17</v>
      </c>
      <c r="B33" s="2" t="s">
        <v>45</v>
      </c>
      <c r="C33" s="10">
        <v>4400</v>
      </c>
      <c r="D33" s="10">
        <v>4800</v>
      </c>
      <c r="E33" s="10">
        <v>4800</v>
      </c>
    </row>
    <row r="34" spans="1:5" ht="15.75">
      <c r="A34" s="2" t="s">
        <v>18</v>
      </c>
      <c r="B34" s="2" t="s">
        <v>46</v>
      </c>
      <c r="C34" s="10">
        <v>12000</v>
      </c>
      <c r="D34" s="10">
        <v>13200</v>
      </c>
      <c r="E34" s="10">
        <v>13300</v>
      </c>
    </row>
    <row r="35" spans="1:5" ht="15.75">
      <c r="A35" s="2" t="s">
        <v>19</v>
      </c>
      <c r="B35" s="2" t="s">
        <v>47</v>
      </c>
      <c r="C35" s="10">
        <v>31200</v>
      </c>
      <c r="D35" s="10">
        <v>34400</v>
      </c>
      <c r="E35" s="10">
        <v>34400</v>
      </c>
    </row>
    <row r="36" spans="1:5" ht="15.75">
      <c r="A36" s="2" t="s">
        <v>20</v>
      </c>
      <c r="B36" s="2" t="s">
        <v>48</v>
      </c>
      <c r="C36" s="10">
        <v>6800</v>
      </c>
      <c r="D36" s="10">
        <v>7500</v>
      </c>
      <c r="E36" s="10">
        <v>7500</v>
      </c>
    </row>
    <row r="37" spans="1:5" ht="15.75">
      <c r="A37" s="5"/>
      <c r="B37" s="5" t="s">
        <v>21</v>
      </c>
      <c r="C37" s="12">
        <f>SUM(C18:C36)</f>
        <v>168000</v>
      </c>
      <c r="D37" s="12">
        <f>SUM(D18:D36)</f>
        <v>184600</v>
      </c>
      <c r="E37" s="12">
        <f>SUM(E18:E36)</f>
        <v>185000</v>
      </c>
    </row>
  </sheetData>
  <mergeCells count="6">
    <mergeCell ref="D1:E1"/>
    <mergeCell ref="D2:E2"/>
    <mergeCell ref="D3:E3"/>
    <mergeCell ref="D4:E4"/>
    <mergeCell ref="A9:E9"/>
    <mergeCell ref="A13:E13"/>
  </mergeCells>
  <pageMargins left="0.87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"/>
  <sheetViews>
    <sheetView tabSelected="1" workbookViewId="0">
      <selection activeCell="D14" sqref="D14"/>
    </sheetView>
  </sheetViews>
  <sheetFormatPr defaultRowHeight="12.75"/>
  <cols>
    <col min="1" max="1" width="8.140625" bestFit="1" customWidth="1"/>
    <col min="2" max="2" width="35.85546875" customWidth="1"/>
    <col min="3" max="3" width="9" hidden="1" customWidth="1"/>
    <col min="4" max="4" width="16" customWidth="1"/>
    <col min="5" max="5" width="17.42578125" customWidth="1"/>
    <col min="6" max="6" width="16.7109375" customWidth="1"/>
    <col min="7" max="7" width="11.42578125" hidden="1" customWidth="1"/>
    <col min="8" max="8" width="12.28515625" hidden="1" customWidth="1"/>
    <col min="9" max="9" width="11.42578125" hidden="1" customWidth="1"/>
    <col min="10" max="10" width="9.140625" hidden="1" customWidth="1"/>
    <col min="11" max="11" width="13.28515625" hidden="1" customWidth="1"/>
    <col min="12" max="12" width="11.85546875" hidden="1" customWidth="1"/>
    <col min="13" max="13" width="10.85546875" hidden="1" customWidth="1"/>
    <col min="14" max="14" width="11.7109375" hidden="1" customWidth="1"/>
    <col min="15" max="15" width="11.140625" hidden="1" customWidth="1"/>
    <col min="16" max="16" width="11.85546875" hidden="1" customWidth="1"/>
    <col min="17" max="17" width="4" customWidth="1"/>
  </cols>
  <sheetData>
    <row r="1" spans="1:16" ht="15.75">
      <c r="C1" s="16"/>
      <c r="D1" s="16"/>
      <c r="E1" s="23" t="s">
        <v>69</v>
      </c>
    </row>
    <row r="2" spans="1:16" ht="15.75">
      <c r="C2" s="16"/>
      <c r="D2" s="16"/>
      <c r="E2" s="23" t="s">
        <v>66</v>
      </c>
    </row>
    <row r="3" spans="1:16" ht="15.75">
      <c r="C3" s="16"/>
      <c r="D3" s="16"/>
      <c r="E3" s="23" t="s">
        <v>62</v>
      </c>
    </row>
    <row r="4" spans="1:16">
      <c r="B4" s="41"/>
      <c r="C4" s="41"/>
      <c r="D4" s="41"/>
      <c r="E4" s="24" t="s">
        <v>70</v>
      </c>
    </row>
    <row r="5" spans="1:16">
      <c r="B5" s="41"/>
      <c r="C5" s="41"/>
      <c r="D5" s="41"/>
    </row>
    <row r="6" spans="1:16" ht="119.25" customHeight="1">
      <c r="A6" s="38" t="s">
        <v>67</v>
      </c>
      <c r="B6" s="38"/>
      <c r="C6" s="38"/>
      <c r="D6" s="38"/>
      <c r="E6" s="38"/>
      <c r="F6" s="38"/>
    </row>
    <row r="7" spans="1:16" ht="11.25" customHeight="1">
      <c r="A7" s="8"/>
      <c r="B7" s="8"/>
      <c r="C7" s="8"/>
      <c r="D7" s="8"/>
    </row>
    <row r="8" spans="1:16" ht="20.25">
      <c r="A8" s="8"/>
      <c r="B8" s="8"/>
      <c r="C8" s="8"/>
      <c r="F8" s="15" t="s">
        <v>24</v>
      </c>
    </row>
    <row r="9" spans="1:16" ht="11.25" customHeight="1">
      <c r="A9" s="8"/>
      <c r="B9" s="8"/>
      <c r="C9" s="8"/>
      <c r="F9" s="15"/>
    </row>
    <row r="10" spans="1:16" ht="130.5" customHeight="1">
      <c r="A10" s="38" t="s">
        <v>68</v>
      </c>
      <c r="B10" s="38"/>
      <c r="C10" s="38"/>
      <c r="D10" s="38"/>
      <c r="E10" s="38"/>
      <c r="F10" s="38"/>
    </row>
    <row r="11" spans="1:16" ht="31.5" customHeight="1">
      <c r="A11" s="8"/>
      <c r="B11" s="8"/>
      <c r="C11" s="8"/>
      <c r="D11" s="8"/>
      <c r="E11" s="8"/>
      <c r="F11" s="17" t="s">
        <v>29</v>
      </c>
    </row>
    <row r="12" spans="1:16" ht="30">
      <c r="A12" s="25" t="s">
        <v>0</v>
      </c>
      <c r="B12" s="26" t="s">
        <v>59</v>
      </c>
      <c r="C12" s="27" t="s">
        <v>60</v>
      </c>
      <c r="D12" s="28" t="s">
        <v>61</v>
      </c>
      <c r="E12" s="28" t="s">
        <v>64</v>
      </c>
      <c r="F12" s="28" t="s">
        <v>65</v>
      </c>
    </row>
    <row r="13" spans="1:16" ht="15.75">
      <c r="A13" s="29" t="s">
        <v>2</v>
      </c>
      <c r="B13" s="30" t="s">
        <v>63</v>
      </c>
      <c r="C13" s="31">
        <v>545200</v>
      </c>
      <c r="D13" s="32">
        <v>832000</v>
      </c>
      <c r="E13" s="37">
        <v>0</v>
      </c>
      <c r="F13" s="37">
        <v>0</v>
      </c>
      <c r="G13" s="18">
        <v>92140</v>
      </c>
      <c r="H13" s="18">
        <v>92600</v>
      </c>
      <c r="I13" s="18">
        <v>95115</v>
      </c>
      <c r="K13">
        <f>D13*1.025</f>
        <v>852799.99999999988</v>
      </c>
      <c r="L13">
        <f>G13*100.492/100</f>
        <v>92593.328800000003</v>
      </c>
      <c r="M13">
        <f>H13*102.716/100</f>
        <v>95115.016000000003</v>
      </c>
      <c r="N13">
        <v>92180</v>
      </c>
      <c r="O13">
        <v>92630</v>
      </c>
      <c r="P13">
        <v>95150</v>
      </c>
    </row>
    <row r="14" spans="1:16" ht="15.75">
      <c r="A14" s="33"/>
      <c r="B14" s="33" t="s">
        <v>21</v>
      </c>
      <c r="C14" s="34">
        <f>SUM(C13:C13)</f>
        <v>545200</v>
      </c>
      <c r="D14" s="35">
        <f>SUM(D13:D13)</f>
        <v>832000</v>
      </c>
      <c r="E14" s="36">
        <f>SUM(E13:E13)</f>
        <v>0</v>
      </c>
      <c r="F14" s="36">
        <v>0</v>
      </c>
      <c r="G14" s="18">
        <v>92140</v>
      </c>
      <c r="H14" s="18">
        <v>92600</v>
      </c>
      <c r="I14" s="18">
        <v>95115</v>
      </c>
      <c r="K14">
        <f>D14*1.025</f>
        <v>852799.99999999988</v>
      </c>
      <c r="L14">
        <f>G14*100.492/100</f>
        <v>92593.328800000003</v>
      </c>
      <c r="M14">
        <f>H14*102.716/100</f>
        <v>95115.016000000003</v>
      </c>
      <c r="N14">
        <v>92180</v>
      </c>
      <c r="O14">
        <v>92630</v>
      </c>
      <c r="P14">
        <v>95150</v>
      </c>
    </row>
    <row r="15" spans="1:16" ht="15.75">
      <c r="G15" s="20">
        <v>2212400</v>
      </c>
      <c r="H15" s="21">
        <v>2223300</v>
      </c>
      <c r="I15" s="22">
        <v>2283700</v>
      </c>
      <c r="N15">
        <v>2212400</v>
      </c>
      <c r="O15">
        <v>2223300</v>
      </c>
      <c r="P15">
        <v>2283700</v>
      </c>
    </row>
    <row r="16" spans="1:16">
      <c r="G16" s="19" t="e">
        <f>#REF!-G15</f>
        <v>#REF!</v>
      </c>
      <c r="H16" s="19" t="e">
        <f>#REF!-H15</f>
        <v>#REF!</v>
      </c>
      <c r="I16" s="19" t="e">
        <f>#REF!-I15</f>
        <v>#REF!</v>
      </c>
      <c r="N16" t="e">
        <f>#REF!-N15</f>
        <v>#REF!</v>
      </c>
      <c r="O16" t="e">
        <f>#REF!-O15</f>
        <v>#REF!</v>
      </c>
      <c r="P16" t="e">
        <f>#REF!-P15</f>
        <v>#REF!</v>
      </c>
    </row>
  </sheetData>
  <mergeCells count="4">
    <mergeCell ref="B4:D4"/>
    <mergeCell ref="B5:D5"/>
    <mergeCell ref="A6:F6"/>
    <mergeCell ref="A10:F10"/>
  </mergeCells>
  <pageMargins left="1.1811023622047245" right="0.59055118110236227" top="0.59055118110236227" bottom="0.59055118110236227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 2</vt:lpstr>
      <vt:lpstr>Таблица 1</vt:lpstr>
      <vt:lpstr>Табл.1-ХХХХ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2022-11-25T06:56:29Z</cp:lastPrinted>
  <dcterms:created xsi:type="dcterms:W3CDTF">2009-11-02T10:20:36Z</dcterms:created>
  <dcterms:modified xsi:type="dcterms:W3CDTF">2023-10-02T08:07:13Z</dcterms:modified>
</cp:coreProperties>
</file>